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M:\社会共創推進部\産学連携支援課\共有\□旧　産学連携推進課共有倉庫\規程等の制定・改正\2024.XX_共同研究取扱規程改正、共同研究講座、社会連携講座\★1_共同研究制度改正\起案\学内通知用\各部局にExcelシート送付\"/>
    </mc:Choice>
  </mc:AlternateContent>
  <xr:revisionPtr revIDLastSave="0" documentId="13_ncr:1_{70447DF2-43CD-4612-AD21-E8EA0804F552}" xr6:coauthVersionLast="47" xr6:coauthVersionMax="47" xr10:uidLastSave="{00000000-0000-0000-0000-000000000000}"/>
  <bookViews>
    <workbookView xWindow="-120" yWindow="-120" windowWidth="29040" windowHeight="15840" tabRatio="917" activeTab="1" xr2:uid="{00000000-000D-0000-FFFF-FFFF00000000}"/>
  </bookViews>
  <sheets>
    <sheet name="【入力シート】" sheetId="24" r:id="rId1"/>
    <sheet name="共同研究申込書（部局）" sheetId="18" r:id="rId2"/>
    <sheet name="受託研究申込書（部局）※省庁系は省庁様式使用" sheetId="28" r:id="rId3"/>
  </sheets>
  <definedNames>
    <definedName name="_xlnm.Print_Area" localSheetId="0">【入力シート】!$B$1:$G$217</definedName>
    <definedName name="_xlnm.Print_Area" localSheetId="1">'共同研究申込書（部局）'!$A$1:$L$114</definedName>
    <definedName name="_xlnm.Print_Area" localSheetId="2">'受託研究申込書（部局）※省庁系は省庁様式使用'!$A$1:$H$51</definedName>
    <definedName name="ナノマテリアル研究所">【入力シート】!$C$209:$F$211</definedName>
    <definedName name="環日本海域環境研究センター">【入力シート】!$C$204:$F$208</definedName>
    <definedName name="高度モビリティ研究所">【入力シート】!$C$215:$F$217</definedName>
    <definedName name="設計製造技術研究所">【入力シート】!$B$212:$F$214</definedName>
    <definedName name="理工研究域">【入力シート】!$C$192:$F$195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4" i="18" l="1"/>
  <c r="L77" i="18"/>
  <c r="K77" i="18"/>
  <c r="J77" i="18"/>
  <c r="I77" i="18"/>
  <c r="F21" i="18"/>
  <c r="F22" i="18"/>
  <c r="F20" i="18"/>
  <c r="D31" i="28"/>
  <c r="D30" i="28"/>
  <c r="F25" i="28"/>
  <c r="E25" i="28"/>
  <c r="C25" i="28"/>
  <c r="H62" i="18" l="1"/>
  <c r="I62" i="18"/>
  <c r="J62" i="18"/>
  <c r="K62" i="18"/>
  <c r="H63" i="18"/>
  <c r="I63" i="18"/>
  <c r="J63" i="18"/>
  <c r="K63" i="18"/>
  <c r="H64" i="18"/>
  <c r="I64" i="18"/>
  <c r="J64" i="18"/>
  <c r="K64" i="18"/>
  <c r="H65" i="18"/>
  <c r="I65" i="18"/>
  <c r="J65" i="18"/>
  <c r="K65" i="18"/>
  <c r="H66" i="18"/>
  <c r="I66" i="18"/>
  <c r="J66" i="18"/>
  <c r="K66" i="18"/>
  <c r="H67" i="18"/>
  <c r="I67" i="18"/>
  <c r="J67" i="18"/>
  <c r="K67" i="18"/>
  <c r="D70" i="18"/>
  <c r="F70" i="18"/>
  <c r="G70" i="18"/>
  <c r="I70" i="18"/>
  <c r="J70" i="18"/>
  <c r="K70" i="18"/>
  <c r="D71" i="18"/>
  <c r="F71" i="18"/>
  <c r="G71" i="18"/>
  <c r="I71" i="18"/>
  <c r="J71" i="18"/>
  <c r="K71" i="18"/>
  <c r="D72" i="18"/>
  <c r="F72" i="18"/>
  <c r="G72" i="18"/>
  <c r="I72" i="18"/>
  <c r="J72" i="18"/>
  <c r="K72" i="18"/>
  <c r="D73" i="18"/>
  <c r="F73" i="18"/>
  <c r="G73" i="18"/>
  <c r="I73" i="18"/>
  <c r="J73" i="18"/>
  <c r="K73" i="18"/>
  <c r="I74" i="18"/>
  <c r="J74" i="18"/>
  <c r="K74" i="18"/>
  <c r="D29" i="28" l="1"/>
  <c r="F6" i="28" l="1"/>
  <c r="F79" i="24"/>
  <c r="I44" i="18"/>
  <c r="I40" i="18"/>
  <c r="F40" i="18"/>
  <c r="J35" i="18"/>
  <c r="I35" i="18"/>
  <c r="F35" i="18"/>
  <c r="L35" i="18"/>
  <c r="J31" i="18"/>
  <c r="I31" i="18"/>
  <c r="F31" i="18"/>
  <c r="E44" i="18"/>
  <c r="E40" i="18"/>
  <c r="E39" i="18"/>
  <c r="E35" i="18"/>
  <c r="E34" i="18"/>
  <c r="E31" i="18"/>
  <c r="E30" i="18"/>
  <c r="F127" i="24"/>
  <c r="H73" i="18" s="1"/>
  <c r="F120" i="24"/>
  <c r="H72" i="18" s="1"/>
  <c r="F113" i="24"/>
  <c r="H71" i="18" s="1"/>
  <c r="F106" i="24"/>
  <c r="H70" i="18" s="1"/>
  <c r="H7" i="18"/>
  <c r="I42" i="18"/>
  <c r="F42" i="18"/>
  <c r="E42" i="18"/>
  <c r="H48" i="28"/>
  <c r="G48" i="28"/>
  <c r="F48" i="28"/>
  <c r="H46" i="28"/>
  <c r="G46" i="28"/>
  <c r="F46" i="28"/>
  <c r="E46" i="28"/>
  <c r="H45" i="28"/>
  <c r="G45" i="28"/>
  <c r="F45" i="28"/>
  <c r="E45" i="28"/>
  <c r="H44" i="28"/>
  <c r="G44" i="28"/>
  <c r="F44" i="28"/>
  <c r="E44" i="28"/>
  <c r="H43" i="28"/>
  <c r="G43" i="28"/>
  <c r="F43" i="28"/>
  <c r="E43" i="28"/>
  <c r="H42" i="28"/>
  <c r="G42" i="28"/>
  <c r="F42" i="28"/>
  <c r="E42" i="28"/>
  <c r="H41" i="28"/>
  <c r="H47" i="28" s="1"/>
  <c r="H49" i="28" s="1"/>
  <c r="G41" i="28"/>
  <c r="F41" i="28"/>
  <c r="E41" i="28"/>
  <c r="E47" i="28" s="1"/>
  <c r="D34" i="28"/>
  <c r="D33" i="28"/>
  <c r="D32" i="28"/>
  <c r="D28" i="28"/>
  <c r="G26" i="28"/>
  <c r="E26" i="28"/>
  <c r="C26" i="28"/>
  <c r="H23" i="28"/>
  <c r="F23" i="28"/>
  <c r="E23" i="28"/>
  <c r="C23" i="28"/>
  <c r="G21" i="28"/>
  <c r="E21" i="28"/>
  <c r="C21" i="28"/>
  <c r="C20" i="28"/>
  <c r="F16" i="28"/>
  <c r="C16" i="28"/>
  <c r="C15" i="28"/>
  <c r="C14" i="28"/>
  <c r="F10" i="28"/>
  <c r="F8" i="28"/>
  <c r="F7" i="28"/>
  <c r="H3" i="28"/>
  <c r="K3" i="18"/>
  <c r="K76" i="18"/>
  <c r="J76" i="18"/>
  <c r="I76" i="18"/>
  <c r="H76" i="18"/>
  <c r="K75" i="18"/>
  <c r="J75" i="18"/>
  <c r="I75" i="18"/>
  <c r="K56" i="18"/>
  <c r="F56" i="18"/>
  <c r="K55" i="18"/>
  <c r="I56" i="18"/>
  <c r="I55" i="18"/>
  <c r="F55" i="18"/>
  <c r="D53" i="18"/>
  <c r="K51" i="18"/>
  <c r="F47" i="18"/>
  <c r="F46" i="18"/>
  <c r="H45" i="18"/>
  <c r="D45" i="18"/>
  <c r="I43" i="18"/>
  <c r="F43" i="18"/>
  <c r="E43" i="18"/>
  <c r="I41" i="18"/>
  <c r="F41" i="18"/>
  <c r="E41" i="18"/>
  <c r="I39" i="18"/>
  <c r="F39" i="18"/>
  <c r="E33" i="18"/>
  <c r="E38" i="18"/>
  <c r="I38" i="18"/>
  <c r="F38" i="18"/>
  <c r="I37" i="18"/>
  <c r="F37" i="18"/>
  <c r="E37" i="18"/>
  <c r="L34" i="18"/>
  <c r="J34" i="18"/>
  <c r="I34" i="18"/>
  <c r="F34" i="18"/>
  <c r="L33" i="18"/>
  <c r="L32" i="18"/>
  <c r="J33" i="18"/>
  <c r="I33" i="18"/>
  <c r="F33" i="18"/>
  <c r="J32" i="18"/>
  <c r="I32" i="18"/>
  <c r="F32" i="18"/>
  <c r="E32" i="18"/>
  <c r="J30" i="18"/>
  <c r="J29" i="18"/>
  <c r="I30" i="18"/>
  <c r="F30" i="18"/>
  <c r="I29" i="18"/>
  <c r="F29" i="18"/>
  <c r="E29" i="18"/>
  <c r="J28" i="18"/>
  <c r="I28" i="18"/>
  <c r="F28" i="18"/>
  <c r="E28" i="18"/>
  <c r="D26" i="18"/>
  <c r="D25" i="18"/>
  <c r="D23" i="18"/>
  <c r="J19" i="18"/>
  <c r="F19" i="18"/>
  <c r="F18" i="18"/>
  <c r="D17" i="18"/>
  <c r="H12" i="18"/>
  <c r="H10" i="18"/>
  <c r="H8" i="18"/>
  <c r="E20" i="28"/>
  <c r="G20" i="28" s="1"/>
  <c r="K191" i="24"/>
  <c r="J191" i="24"/>
  <c r="C80" i="24"/>
  <c r="F104" i="24" l="1"/>
  <c r="H68" i="18"/>
  <c r="H77" i="18" s="1"/>
  <c r="I68" i="18"/>
  <c r="K68" i="18"/>
  <c r="G47" i="28"/>
  <c r="G49" i="28" s="1"/>
  <c r="F47" i="28"/>
  <c r="F49" i="28" s="1"/>
  <c r="J68" i="18"/>
  <c r="K49" i="18" l="1"/>
  <c r="F133" i="24"/>
  <c r="K48" i="18"/>
  <c r="D17" i="28"/>
  <c r="H189" i="24"/>
  <c r="D18" i="28" l="1"/>
  <c r="F78" i="24"/>
  <c r="K52" i="18" s="1"/>
  <c r="K50" i="18"/>
  <c r="H190" i="24"/>
  <c r="E48" i="28"/>
  <c r="E49" i="28" s="1"/>
  <c r="H191" i="24"/>
  <c r="L191" i="24" s="1"/>
  <c r="H75" i="18"/>
  <c r="D19" i="28" l="1"/>
</calcChain>
</file>

<file path=xl/sharedStrings.xml><?xml version="1.0" encoding="utf-8"?>
<sst xmlns="http://schemas.openxmlformats.org/spreadsheetml/2006/main" count="541" uniqueCount="306">
  <si>
    <t>研究題目</t>
    <rPh sb="0" eb="2">
      <t>ケンキュウ</t>
    </rPh>
    <rPh sb="2" eb="4">
      <t>ダイモク</t>
    </rPh>
    <phoneticPr fontId="2"/>
  </si>
  <si>
    <t>円</t>
    <rPh sb="0" eb="1">
      <t>エン</t>
    </rPh>
    <phoneticPr fontId="2"/>
  </si>
  <si>
    <t>氏名</t>
    <rPh sb="0" eb="2">
      <t>シメイ</t>
    </rPh>
    <phoneticPr fontId="2"/>
  </si>
  <si>
    <t>その他</t>
  </si>
  <si>
    <t>部局名</t>
    <rPh sb="0" eb="2">
      <t>ブキョク</t>
    </rPh>
    <rPh sb="2" eb="3">
      <t>メイ</t>
    </rPh>
    <phoneticPr fontId="2"/>
  </si>
  <si>
    <t>研究代表者</t>
    <rPh sb="0" eb="2">
      <t>ケンキュウ</t>
    </rPh>
    <rPh sb="2" eb="5">
      <t>ダイヒョウシャ</t>
    </rPh>
    <phoneticPr fontId="2"/>
  </si>
  <si>
    <t>様式（１）</t>
  </si>
  <si>
    <t>　　　</t>
  </si>
  <si>
    <t>職</t>
  </si>
  <si>
    <t>区分</t>
  </si>
  <si>
    <t>直接経費合計</t>
  </si>
  <si>
    <t>氏名</t>
  </si>
  <si>
    <t>研究目的及び内容</t>
    <rPh sb="0" eb="2">
      <t>ケンキュウ</t>
    </rPh>
    <rPh sb="2" eb="4">
      <t>モクテキ</t>
    </rPh>
    <rPh sb="4" eb="5">
      <t>オヨ</t>
    </rPh>
    <rPh sb="6" eb="8">
      <t>ナイヨウ</t>
    </rPh>
    <phoneticPr fontId="2"/>
  </si>
  <si>
    <t>直接経費額</t>
    <rPh sb="0" eb="2">
      <t>チョクセツ</t>
    </rPh>
    <rPh sb="2" eb="4">
      <t>ケイヒ</t>
    </rPh>
    <rPh sb="4" eb="5">
      <t>ガク</t>
    </rPh>
    <phoneticPr fontId="2"/>
  </si>
  <si>
    <t>契約日</t>
    <rPh sb="0" eb="3">
      <t>ケイヤクビ</t>
    </rPh>
    <phoneticPr fontId="2"/>
  </si>
  <si>
    <t>収入決議振伝番号</t>
    <rPh sb="0" eb="2">
      <t>シュウニュウ</t>
    </rPh>
    <rPh sb="2" eb="4">
      <t>ケツギ</t>
    </rPh>
    <rPh sb="4" eb="6">
      <t>フリデン</t>
    </rPh>
    <rPh sb="6" eb="8">
      <t>バンゴウ</t>
    </rPh>
    <phoneticPr fontId="2"/>
  </si>
  <si>
    <t>入力シート</t>
    <rPh sb="0" eb="2">
      <t>ニュウリョク</t>
    </rPh>
    <phoneticPr fontId="2"/>
  </si>
  <si>
    <t>・</t>
    <phoneticPr fontId="2"/>
  </si>
  <si>
    <t>まで</t>
    <phoneticPr fontId="2"/>
  </si>
  <si>
    <t>金沢大学</t>
    <phoneticPr fontId="2"/>
  </si>
  <si>
    <t>企業等</t>
    <phoneticPr fontId="2"/>
  </si>
  <si>
    <t>研究実施場所（金沢大学）</t>
    <rPh sb="0" eb="2">
      <t>ケンキュウ</t>
    </rPh>
    <rPh sb="2" eb="4">
      <t>ジッシ</t>
    </rPh>
    <rPh sb="4" eb="6">
      <t>バショ</t>
    </rPh>
    <rPh sb="7" eb="9">
      <t>カナザワ</t>
    </rPh>
    <rPh sb="9" eb="11">
      <t>ダイガク</t>
    </rPh>
    <phoneticPr fontId="2"/>
  </si>
  <si>
    <t>間接経費</t>
    <phoneticPr fontId="2"/>
  </si>
  <si>
    <t>所属</t>
    <rPh sb="0" eb="2">
      <t>ショゾク</t>
    </rPh>
    <phoneticPr fontId="2"/>
  </si>
  <si>
    <t>住所（契約書送付先）</t>
    <rPh sb="0" eb="2">
      <t>ジュウショ</t>
    </rPh>
    <rPh sb="3" eb="6">
      <t>ケイヤクショ</t>
    </rPh>
    <rPh sb="6" eb="9">
      <t>ソウフサキ</t>
    </rPh>
    <phoneticPr fontId="2"/>
  </si>
  <si>
    <t>電話番号</t>
    <rPh sb="0" eb="2">
      <t>デンワ</t>
    </rPh>
    <rPh sb="2" eb="4">
      <t>バンゴウ</t>
    </rPh>
    <phoneticPr fontId="2"/>
  </si>
  <si>
    <t>メールアドレス</t>
    <phoneticPr fontId="2"/>
  </si>
  <si>
    <t>区分</t>
    <rPh sb="0" eb="2">
      <t>クブン</t>
    </rPh>
    <phoneticPr fontId="2"/>
  </si>
  <si>
    <t>規格</t>
    <rPh sb="0" eb="2">
      <t>キカク</t>
    </rPh>
    <phoneticPr fontId="2"/>
  </si>
  <si>
    <t>数量</t>
    <rPh sb="0" eb="2">
      <t>スウリョウ</t>
    </rPh>
    <phoneticPr fontId="2"/>
  </si>
  <si>
    <t>開始月(西暦/月)</t>
    <phoneticPr fontId="2"/>
  </si>
  <si>
    <t>終了月(西暦/月)</t>
    <phoneticPr fontId="2"/>
  </si>
  <si>
    <t>プロジェクトコード</t>
    <phoneticPr fontId="2"/>
  </si>
  <si>
    <t>契約形態</t>
    <rPh sb="0" eb="2">
      <t>ケイヤク</t>
    </rPh>
    <rPh sb="2" eb="4">
      <t>ケイタイ</t>
    </rPh>
    <phoneticPr fontId="2"/>
  </si>
  <si>
    <t>※</t>
    <phoneticPr fontId="2"/>
  </si>
  <si>
    <t>金大契約担当部署（本部棟）</t>
    <rPh sb="0" eb="2">
      <t>キンダイ</t>
    </rPh>
    <rPh sb="2" eb="4">
      <t>ケイヤク</t>
    </rPh>
    <rPh sb="4" eb="6">
      <t>タントウ</t>
    </rPh>
    <rPh sb="6" eb="8">
      <t>ブショ</t>
    </rPh>
    <rPh sb="9" eb="11">
      <t>ホンブ</t>
    </rPh>
    <rPh sb="11" eb="12">
      <t>トウ</t>
    </rPh>
    <phoneticPr fontId="2"/>
  </si>
  <si>
    <t>金大会計担当部署（部局）</t>
    <rPh sb="0" eb="2">
      <t>キンダイ</t>
    </rPh>
    <rPh sb="2" eb="4">
      <t>カイケイ</t>
    </rPh>
    <rPh sb="4" eb="6">
      <t>タントウ</t>
    </rPh>
    <rPh sb="6" eb="8">
      <t>ブショ</t>
    </rPh>
    <rPh sb="9" eb="11">
      <t>ブキョク</t>
    </rPh>
    <phoneticPr fontId="2"/>
  </si>
  <si>
    <t>住所</t>
    <rPh sb="0" eb="2">
      <t>ジュウショ</t>
    </rPh>
    <phoneticPr fontId="2"/>
  </si>
  <si>
    <t>人件費（研究担当職員以外）</t>
    <phoneticPr fontId="2"/>
  </si>
  <si>
    <t>職</t>
    <rPh sb="0" eb="1">
      <t>ショク</t>
    </rPh>
    <phoneticPr fontId="2"/>
  </si>
  <si>
    <t>派遣の有無</t>
    <rPh sb="0" eb="2">
      <t>ハケン</t>
    </rPh>
    <rPh sb="3" eb="5">
      <t>ウム</t>
    </rPh>
    <phoneticPr fontId="2"/>
  </si>
  <si>
    <t>役割</t>
    <rPh sb="0" eb="2">
      <t>ヤクワリ</t>
    </rPh>
    <phoneticPr fontId="2"/>
  </si>
  <si>
    <t>追給時間数</t>
    <rPh sb="0" eb="2">
      <t>ツイキュウ</t>
    </rPh>
    <rPh sb="2" eb="5">
      <t>ジカンスウ</t>
    </rPh>
    <phoneticPr fontId="2"/>
  </si>
  <si>
    <t>追給時期</t>
    <rPh sb="0" eb="2">
      <t>ツイキュウ</t>
    </rPh>
    <rPh sb="2" eb="4">
      <t>ジキ</t>
    </rPh>
    <phoneticPr fontId="2"/>
  </si>
  <si>
    <t>職員番号</t>
    <rPh sb="0" eb="2">
      <t>ショクイン</t>
    </rPh>
    <rPh sb="2" eb="4">
      <t>バンゴウ</t>
    </rPh>
    <phoneticPr fontId="2"/>
  </si>
  <si>
    <t>金大事務情報</t>
    <rPh sb="0" eb="2">
      <t>キンダイ</t>
    </rPh>
    <rPh sb="2" eb="4">
      <t>ジム</t>
    </rPh>
    <rPh sb="4" eb="6">
      <t>ジョウホウ</t>
    </rPh>
    <phoneticPr fontId="2"/>
  </si>
  <si>
    <t>申込日</t>
    <rPh sb="0" eb="2">
      <t>モウシコミ</t>
    </rPh>
    <rPh sb="2" eb="3">
      <t>ビ</t>
    </rPh>
    <phoneticPr fontId="2"/>
  </si>
  <si>
    <t>から</t>
    <phoneticPr fontId="2"/>
  </si>
  <si>
    <t>名称</t>
    <rPh sb="0" eb="2">
      <t>メイショウ</t>
    </rPh>
    <phoneticPr fontId="2"/>
  </si>
  <si>
    <t>所属</t>
  </si>
  <si>
    <t>研究委託申込書</t>
  </si>
  <si>
    <t>　　　国立大学法人金沢大学長　　殿</t>
  </si>
  <si>
    <t xml:space="preserve"> 　　　　　　　　　　　　　　　</t>
  </si>
  <si>
    <t xml:space="preserve">　　　　　　　　　　　　　　　　 </t>
  </si>
  <si>
    <t>　　　　　　　　　　　　　　　　　　　　　 　　　　　　　　　　　　　　　　　　</t>
  </si>
  <si>
    <t>　　　年度</t>
  </si>
  <si>
    <t>記</t>
    <rPh sb="0" eb="1">
      <t>キ</t>
    </rPh>
    <phoneticPr fontId="2"/>
  </si>
  <si>
    <t>金沢大学受託研究取扱規程を遵守の上、下記のとおり研究を委託したいので申し込みます。</t>
    <phoneticPr fontId="2"/>
  </si>
  <si>
    <t>1研究題目</t>
    <rPh sb="1" eb="3">
      <t>ケンキュウ</t>
    </rPh>
    <rPh sb="3" eb="5">
      <t>ダイモク</t>
    </rPh>
    <phoneticPr fontId="2"/>
  </si>
  <si>
    <t>2研究目的及び内容</t>
    <rPh sb="1" eb="3">
      <t>ケンキュウ</t>
    </rPh>
    <rPh sb="3" eb="5">
      <t>モクテキ</t>
    </rPh>
    <rPh sb="5" eb="6">
      <t>オヨ</t>
    </rPh>
    <rPh sb="7" eb="9">
      <t>ナイヨウ</t>
    </rPh>
    <phoneticPr fontId="2"/>
  </si>
  <si>
    <t>3研究期間</t>
    <phoneticPr fontId="2"/>
  </si>
  <si>
    <t>4研究経費(総額)</t>
    <rPh sb="1" eb="3">
      <t>ケンキュウ</t>
    </rPh>
    <rPh sb="3" eb="5">
      <t>ケイヒ</t>
    </rPh>
    <phoneticPr fontId="2"/>
  </si>
  <si>
    <t>直接経費　　　　　　　　</t>
    <phoneticPr fontId="2"/>
  </si>
  <si>
    <t>合　　計</t>
    <phoneticPr fontId="2"/>
  </si>
  <si>
    <t>6希望する研究担当職員</t>
    <phoneticPr fontId="2"/>
  </si>
  <si>
    <t>電話</t>
    <phoneticPr fontId="2"/>
  </si>
  <si>
    <t>e-mail</t>
    <phoneticPr fontId="2"/>
  </si>
  <si>
    <t>担当者連絡先</t>
    <rPh sb="3" eb="6">
      <t>レンラクサキ</t>
    </rPh>
    <phoneticPr fontId="2"/>
  </si>
  <si>
    <t>担当者所属</t>
    <rPh sb="0" eb="3">
      <t>タントウシャ</t>
    </rPh>
    <rPh sb="3" eb="5">
      <t>ショゾク</t>
    </rPh>
    <phoneticPr fontId="2"/>
  </si>
  <si>
    <t>項目１</t>
    <rPh sb="0" eb="2">
      <t>コウモク</t>
    </rPh>
    <phoneticPr fontId="2"/>
  </si>
  <si>
    <t>項目２</t>
    <rPh sb="0" eb="2">
      <t>コウモク</t>
    </rPh>
    <phoneticPr fontId="2"/>
  </si>
  <si>
    <t>項目３</t>
    <rPh sb="0" eb="2">
      <t>コウモク</t>
    </rPh>
    <phoneticPr fontId="2"/>
  </si>
  <si>
    <t>申込年度</t>
    <rPh sb="0" eb="2">
      <t>モウシコミ</t>
    </rPh>
    <rPh sb="2" eb="4">
      <t>ネンド</t>
    </rPh>
    <phoneticPr fontId="2"/>
  </si>
  <si>
    <t xml:space="preserve">
</t>
    <phoneticPr fontId="2"/>
  </si>
  <si>
    <t xml:space="preserve">
</t>
    <phoneticPr fontId="2"/>
  </si>
  <si>
    <t>謝金</t>
  </si>
  <si>
    <t>旅費</t>
  </si>
  <si>
    <t>備品</t>
  </si>
  <si>
    <t>消耗品費</t>
  </si>
  <si>
    <t xml:space="preserve">
</t>
    <phoneticPr fontId="2"/>
  </si>
  <si>
    <t>直接経費（注2）</t>
    <phoneticPr fontId="2"/>
  </si>
  <si>
    <t>合計</t>
    <phoneticPr fontId="2"/>
  </si>
  <si>
    <t>国立大学法人金沢大学長　殿</t>
    <phoneticPr fontId="2"/>
  </si>
  <si>
    <t>様式（1）</t>
    <phoneticPr fontId="2"/>
  </si>
  <si>
    <t>謝金</t>
    <rPh sb="0" eb="2">
      <t>シャキン</t>
    </rPh>
    <phoneticPr fontId="2"/>
  </si>
  <si>
    <t>旅費</t>
    <rPh sb="0" eb="2">
      <t>リョヒ</t>
    </rPh>
    <phoneticPr fontId="2"/>
  </si>
  <si>
    <t>備品</t>
    <rPh sb="0" eb="2">
      <t>ビヒン</t>
    </rPh>
    <phoneticPr fontId="2"/>
  </si>
  <si>
    <t>消耗品</t>
    <rPh sb="0" eb="2">
      <t>ショウモウ</t>
    </rPh>
    <rPh sb="2" eb="3">
      <t>ヒン</t>
    </rPh>
    <phoneticPr fontId="2"/>
  </si>
  <si>
    <t>その他</t>
    <rPh sb="2" eb="3">
      <t>タ</t>
    </rPh>
    <phoneticPr fontId="2"/>
  </si>
  <si>
    <t>住所</t>
  </si>
  <si>
    <t>企業等名</t>
  </si>
  <si>
    <t>企業等名</t>
    <phoneticPr fontId="2"/>
  </si>
  <si>
    <t>郵便番号</t>
    <phoneticPr fontId="2"/>
  </si>
  <si>
    <t>住所</t>
    <phoneticPr fontId="2"/>
  </si>
  <si>
    <t>研究開始日</t>
    <rPh sb="0" eb="2">
      <t>ケンキュウ</t>
    </rPh>
    <rPh sb="2" eb="5">
      <t>カイシビ</t>
    </rPh>
    <phoneticPr fontId="2"/>
  </si>
  <si>
    <t>研究終了日</t>
    <rPh sb="0" eb="2">
      <t>ケンキュウ</t>
    </rPh>
    <rPh sb="2" eb="5">
      <t>シュウリョウビ</t>
    </rPh>
    <phoneticPr fontId="2"/>
  </si>
  <si>
    <t>負担経費総額</t>
    <rPh sb="0" eb="2">
      <t>フタン</t>
    </rPh>
    <rPh sb="2" eb="4">
      <t>ケイヒ</t>
    </rPh>
    <rPh sb="4" eb="6">
      <t>ソウガク</t>
    </rPh>
    <phoneticPr fontId="2"/>
  </si>
  <si>
    <t>時間数</t>
    <rPh sb="0" eb="3">
      <t>ジカンスウ</t>
    </rPh>
    <phoneticPr fontId="2"/>
  </si>
  <si>
    <t>円</t>
    <phoneticPr fontId="2"/>
  </si>
  <si>
    <t>所属</t>
    <phoneticPr fontId="2"/>
  </si>
  <si>
    <t>所有者</t>
    <rPh sb="0" eb="2">
      <t>ショユウ</t>
    </rPh>
    <rPh sb="2" eb="3">
      <t>シャ</t>
    </rPh>
    <phoneticPr fontId="2"/>
  </si>
  <si>
    <r>
      <t>　　　　　　　　　　　　　　　　　　</t>
    </r>
    <r>
      <rPr>
        <sz val="11"/>
        <color indexed="8"/>
        <rFont val="ＭＳ Ｐゴシック"/>
        <family val="3"/>
        <charset val="128"/>
      </rPr>
      <t xml:space="preserve"> </t>
    </r>
  </si>
  <si>
    <t>研究の形態</t>
    <phoneticPr fontId="2"/>
  </si>
  <si>
    <t>企業等の
契約実務担当者（連絡窓口）</t>
    <phoneticPr fontId="2"/>
  </si>
  <si>
    <t>部署</t>
    <rPh sb="0" eb="2">
      <t>ブショ</t>
    </rPh>
    <phoneticPr fontId="2"/>
  </si>
  <si>
    <t>連絡事項</t>
    <rPh sb="0" eb="2">
      <t>レンラク</t>
    </rPh>
    <rPh sb="2" eb="4">
      <t>ジコウ</t>
    </rPh>
    <phoneticPr fontId="2"/>
  </si>
  <si>
    <t>以下、共同研究契約書の「契約項目表」に関する情報です。</t>
    <phoneticPr fontId="2"/>
  </si>
  <si>
    <t>1 研究題目</t>
    <phoneticPr fontId="2"/>
  </si>
  <si>
    <t>金沢大学</t>
    <rPh sb="0" eb="4">
      <t>カナザワダイガク</t>
    </rPh>
    <phoneticPr fontId="2"/>
  </si>
  <si>
    <t>企業等</t>
    <rPh sb="0" eb="3">
      <t>キギョウナド</t>
    </rPh>
    <phoneticPr fontId="2"/>
  </si>
  <si>
    <t>職名</t>
    <rPh sb="1" eb="2">
      <t>メイ</t>
    </rPh>
    <phoneticPr fontId="2"/>
  </si>
  <si>
    <t>派遣</t>
    <phoneticPr fontId="2"/>
  </si>
  <si>
    <t>―</t>
    <phoneticPr fontId="2"/>
  </si>
  <si>
    <t>3 研究担当者
※代表者氏名に「※」を付す。</t>
    <rPh sb="6" eb="7">
      <t>シャ</t>
    </rPh>
    <phoneticPr fontId="2"/>
  </si>
  <si>
    <t>4 研究協力者</t>
    <rPh sb="4" eb="7">
      <t>キョウリョクシャ</t>
    </rPh>
    <phoneticPr fontId="2"/>
  </si>
  <si>
    <t>研究協力</t>
    <rPh sb="0" eb="2">
      <t>ケンキュウ</t>
    </rPh>
    <rPh sb="2" eb="4">
      <t>キョウリョク</t>
    </rPh>
    <phoneticPr fontId="2"/>
  </si>
  <si>
    <t>5 研究期間</t>
    <phoneticPr fontId="2"/>
  </si>
  <si>
    <t>6 研究実施
　場所</t>
    <phoneticPr fontId="2"/>
  </si>
  <si>
    <t>8 経費振込期限</t>
    <rPh sb="2" eb="4">
      <t>ケイヒ</t>
    </rPh>
    <rPh sb="4" eb="6">
      <t>フリコミ</t>
    </rPh>
    <rPh sb="6" eb="8">
      <t>キゲン</t>
    </rPh>
    <phoneticPr fontId="2"/>
  </si>
  <si>
    <t>9 金沢大学で使用する施設・設備</t>
    <rPh sb="2" eb="4">
      <t>カナザワ</t>
    </rPh>
    <rPh sb="4" eb="6">
      <t>ダイガク</t>
    </rPh>
    <rPh sb="7" eb="9">
      <t>シヨウ</t>
    </rPh>
    <rPh sb="11" eb="13">
      <t>シセツ</t>
    </rPh>
    <rPh sb="14" eb="16">
      <t>セツビ</t>
    </rPh>
    <phoneticPr fontId="2"/>
  </si>
  <si>
    <t>金沢大学所有</t>
    <rPh sb="4" eb="6">
      <t>ショユウ</t>
    </rPh>
    <phoneticPr fontId="2"/>
  </si>
  <si>
    <t>企業等所有</t>
    <rPh sb="3" eb="5">
      <t>ショユウ</t>
    </rPh>
    <phoneticPr fontId="2"/>
  </si>
  <si>
    <t>申込者(契約名義者)</t>
    <rPh sb="0" eb="2">
      <t>モウシコミ</t>
    </rPh>
    <rPh sb="2" eb="3">
      <t>シャ</t>
    </rPh>
    <rPh sb="4" eb="6">
      <t>ケイヤク</t>
    </rPh>
    <rPh sb="6" eb="8">
      <t>メイギ</t>
    </rPh>
    <rPh sb="8" eb="9">
      <t>シャ</t>
    </rPh>
    <phoneticPr fontId="2"/>
  </si>
  <si>
    <t>金沢大学で使用する金沢大学所有の施設・設備</t>
    <rPh sb="0" eb="2">
      <t>カナザワ</t>
    </rPh>
    <rPh sb="2" eb="4">
      <t>ダイガク</t>
    </rPh>
    <rPh sb="5" eb="7">
      <t>シヨウ</t>
    </rPh>
    <rPh sb="9" eb="11">
      <t>カナザワ</t>
    </rPh>
    <rPh sb="11" eb="13">
      <t>ダイガク</t>
    </rPh>
    <rPh sb="13" eb="15">
      <t>ショユウ</t>
    </rPh>
    <rPh sb="16" eb="18">
      <t>シセツ</t>
    </rPh>
    <rPh sb="19" eb="21">
      <t>セツビ</t>
    </rPh>
    <phoneticPr fontId="2"/>
  </si>
  <si>
    <t>経費振込期限</t>
    <rPh sb="0" eb="2">
      <t>ケイヒ</t>
    </rPh>
    <rPh sb="2" eb="4">
      <t>フリコミ</t>
    </rPh>
    <rPh sb="4" eb="6">
      <t>キゲン</t>
    </rPh>
    <phoneticPr fontId="2"/>
  </si>
  <si>
    <t>共同研究経費積算内訳書（注1）</t>
    <rPh sb="0" eb="2">
      <t>キョウドウ</t>
    </rPh>
    <rPh sb="2" eb="4">
      <t>ケンキュウ</t>
    </rPh>
    <rPh sb="6" eb="8">
      <t>セキサン</t>
    </rPh>
    <phoneticPr fontId="2"/>
  </si>
  <si>
    <t>金額（円）（注1）</t>
    <rPh sb="3" eb="4">
      <t>エン</t>
    </rPh>
    <rPh sb="6" eb="7">
      <t>チュウ</t>
    </rPh>
    <phoneticPr fontId="2"/>
  </si>
  <si>
    <t>時間単価（円）</t>
    <rPh sb="0" eb="2">
      <t>ジカン</t>
    </rPh>
    <rPh sb="2" eb="4">
      <t>タンカ</t>
    </rPh>
    <rPh sb="5" eb="6">
      <t>エン</t>
    </rPh>
    <phoneticPr fontId="2"/>
  </si>
  <si>
    <t>合計</t>
    <rPh sb="0" eb="2">
      <t>ゴウケイ</t>
    </rPh>
    <phoneticPr fontId="2"/>
  </si>
  <si>
    <t>うち分割1</t>
    <rPh sb="2" eb="4">
      <t>ブンカツ</t>
    </rPh>
    <phoneticPr fontId="2"/>
  </si>
  <si>
    <t>うち分割2</t>
    <phoneticPr fontId="2"/>
  </si>
  <si>
    <t>うち分割3</t>
    <phoneticPr fontId="2"/>
  </si>
  <si>
    <t>（注1）</t>
  </si>
  <si>
    <t>（注2）</t>
  </si>
  <si>
    <t>（注3）</t>
  </si>
  <si>
    <t>共同研究申込書　記入要領</t>
  </si>
  <si>
    <t>4.研究協力者</t>
  </si>
  <si>
    <t>5.研究期間</t>
  </si>
  <si>
    <t>9.金沢大学で使用する施設・設備</t>
  </si>
  <si>
    <t>研究形態</t>
    <rPh sb="0" eb="2">
      <t>ケンキュウ</t>
    </rPh>
    <rPh sb="2" eb="4">
      <t>ケイタイ</t>
    </rPh>
    <phoneticPr fontId="2"/>
  </si>
  <si>
    <t>②派遣型：　金沢大学へ企業等共同研究員を派遣して、金沢大学の施設・設備を利用して研究を行う場合。</t>
    <phoneticPr fontId="2"/>
  </si>
  <si>
    <t>契約書は、本学では電動契印機（ニューコン工業社製PR-32E）を用いて割印省略としておりますが、製本・割印をご希望の場合は対応いたしますので、その旨ご記入ください。</t>
    <phoneticPr fontId="2"/>
  </si>
  <si>
    <t>その他、振込期限などのご要望がございましたら、ご記入ください。</t>
    <phoneticPr fontId="2"/>
  </si>
  <si>
    <t>「研究担当者」とは、「共同研究の実施に対し研究遂行の責任を負う者で、かつ原則として大学や企業と雇用関係にある者」を想定しています。</t>
    <phoneticPr fontId="2"/>
  </si>
  <si>
    <t>「研究協力者」とは、「雇用関係の有無に関わらず当該共同研究の特定部分について研究の支援補助を行う者」で、基本的には研究遂行の責任を負わず、金沢大学側では学生やポスドク等を想定しています。</t>
    <phoneticPr fontId="2"/>
  </si>
  <si>
    <t>行は、適宜追加・削除してください。</t>
    <phoneticPr fontId="2"/>
  </si>
  <si>
    <t>3.研究担当者</t>
    <phoneticPr fontId="2"/>
  </si>
  <si>
    <t>希望する研究期間を記入してください。複数年（複数年度）でも結構です。</t>
    <phoneticPr fontId="2"/>
  </si>
  <si>
    <t>「金沢大学所有」は企業等が本学の施設・設備を使用する場合に、「企業等所有」は企業等から本学への貸与設備がある場合に、施設・設備の内容（名称、規格、数量等）を記入してください。</t>
    <phoneticPr fontId="2"/>
  </si>
  <si>
    <t>記入例（施設）：　金沢大学バイオマス・グリーンイノベーションセンター○階　○室　○㎡　○年○月～○年○月（※使用許可書から転記）</t>
    <phoneticPr fontId="2"/>
  </si>
  <si>
    <t>記入例（設備）：　原子吸光光度計　○○社製　A100　1式</t>
    <phoneticPr fontId="2"/>
  </si>
  <si>
    <t>第何回</t>
    <rPh sb="0" eb="1">
      <t>ダイ</t>
    </rPh>
    <rPh sb="1" eb="3">
      <t>ナンカイ</t>
    </rPh>
    <phoneticPr fontId="2"/>
  </si>
  <si>
    <t>委員会</t>
    <phoneticPr fontId="2"/>
  </si>
  <si>
    <t>審査期間</t>
    <rPh sb="0" eb="2">
      <t>シンサ</t>
    </rPh>
    <rPh sb="2" eb="4">
      <t>キカン</t>
    </rPh>
    <phoneticPr fontId="2"/>
  </si>
  <si>
    <t>職名</t>
    <rPh sb="0" eb="2">
      <t>ショクメイ</t>
    </rPh>
    <phoneticPr fontId="2"/>
  </si>
  <si>
    <t>所属名</t>
    <rPh sb="0" eb="2">
      <t>ショゾク</t>
    </rPh>
    <rPh sb="2" eb="3">
      <t>メイ</t>
    </rPh>
    <phoneticPr fontId="2"/>
  </si>
  <si>
    <t>名字</t>
    <rPh sb="0" eb="2">
      <t>ミョウジ</t>
    </rPh>
    <phoneticPr fontId="2"/>
  </si>
  <si>
    <t>内線</t>
    <rPh sb="0" eb="2">
      <t>ナイセン</t>
    </rPh>
    <phoneticPr fontId="2"/>
  </si>
  <si>
    <t>予算配分</t>
    <rPh sb="0" eb="2">
      <t>ヨサン</t>
    </rPh>
    <rPh sb="2" eb="4">
      <t>ハイブン</t>
    </rPh>
    <phoneticPr fontId="2"/>
  </si>
  <si>
    <t>1）代表者以外の予算使用者（分かる範囲で秘書等も追加）</t>
    <rPh sb="2" eb="4">
      <t>ダイヒョウ</t>
    </rPh>
    <rPh sb="4" eb="5">
      <t>シャ</t>
    </rPh>
    <rPh sb="5" eb="7">
      <t>イガイ</t>
    </rPh>
    <rPh sb="8" eb="10">
      <t>ヨサン</t>
    </rPh>
    <rPh sb="14" eb="15">
      <t>ワ</t>
    </rPh>
    <rPh sb="17" eb="19">
      <t>ハンイ</t>
    </rPh>
    <rPh sb="20" eb="22">
      <t>ヒショ</t>
    </rPh>
    <rPh sb="22" eb="23">
      <t>トウ</t>
    </rPh>
    <rPh sb="24" eb="26">
      <t>ツイカ</t>
    </rPh>
    <phoneticPr fontId="2"/>
  </si>
  <si>
    <t>（使用者いない場合は空欄）</t>
    <rPh sb="1" eb="4">
      <t>シヨウシャ</t>
    </rPh>
    <rPh sb="7" eb="9">
      <t>バアイ</t>
    </rPh>
    <rPh sb="10" eb="12">
      <t>クウラン</t>
    </rPh>
    <phoneticPr fontId="2"/>
  </si>
  <si>
    <t>2）〃</t>
    <phoneticPr fontId="2"/>
  </si>
  <si>
    <t>3）〃</t>
    <phoneticPr fontId="2"/>
  </si>
  <si>
    <t>変更契約</t>
    <phoneticPr fontId="2"/>
  </si>
  <si>
    <t>変更契約日</t>
    <rPh sb="0" eb="2">
      <t>ヘンコウ</t>
    </rPh>
    <rPh sb="2" eb="4">
      <t>ケイヤク</t>
    </rPh>
    <rPh sb="4" eb="5">
      <t>ヒ</t>
    </rPh>
    <phoneticPr fontId="2"/>
  </si>
  <si>
    <t>変更後の合計契約額</t>
    <rPh sb="0" eb="2">
      <t>ヘンコウ</t>
    </rPh>
    <rPh sb="2" eb="3">
      <t>ゴ</t>
    </rPh>
    <rPh sb="4" eb="6">
      <t>ゴウケイ</t>
    </rPh>
    <rPh sb="6" eb="8">
      <t>ケイヤク</t>
    </rPh>
    <rPh sb="8" eb="9">
      <t>ガク</t>
    </rPh>
    <phoneticPr fontId="2"/>
  </si>
  <si>
    <t>変更後の契約期間（おわり）</t>
    <rPh sb="0" eb="2">
      <t>ヘンコウ</t>
    </rPh>
    <rPh sb="2" eb="3">
      <t>ゴ</t>
    </rPh>
    <rPh sb="4" eb="6">
      <t>ケイヤク</t>
    </rPh>
    <rPh sb="6" eb="8">
      <t>キカン</t>
    </rPh>
    <phoneticPr fontId="2"/>
  </si>
  <si>
    <t>契約（初回）</t>
    <rPh sb="0" eb="2">
      <t>ケイヤク</t>
    </rPh>
    <rPh sb="3" eb="4">
      <t>ハツ</t>
    </rPh>
    <rPh sb="4" eb="5">
      <t>カイ</t>
    </rPh>
    <phoneticPr fontId="2"/>
  </si>
  <si>
    <t>変更契約（1回目）</t>
    <rPh sb="0" eb="2">
      <t>ヘンコウ</t>
    </rPh>
    <rPh sb="2" eb="4">
      <t>ケイヤク</t>
    </rPh>
    <rPh sb="6" eb="7">
      <t>カイ</t>
    </rPh>
    <rPh sb="7" eb="8">
      <t>メ</t>
    </rPh>
    <phoneticPr fontId="2"/>
  </si>
  <si>
    <t>変更契約（2回目）</t>
    <rPh sb="0" eb="2">
      <t>ヘンコウ</t>
    </rPh>
    <rPh sb="2" eb="4">
      <t>ケイヤク</t>
    </rPh>
    <rPh sb="6" eb="7">
      <t>カイ</t>
    </rPh>
    <rPh sb="7" eb="8">
      <t>メ</t>
    </rPh>
    <phoneticPr fontId="2"/>
  </si>
  <si>
    <t>変更契約（3回目）</t>
    <rPh sb="0" eb="2">
      <t>ヘンコウ</t>
    </rPh>
    <rPh sb="2" eb="4">
      <t>ケイヤク</t>
    </rPh>
    <rPh sb="6" eb="7">
      <t>カイ</t>
    </rPh>
    <rPh sb="7" eb="8">
      <t>メ</t>
    </rPh>
    <phoneticPr fontId="2"/>
  </si>
  <si>
    <t>（契約期間を延長した場合は、IPKと支援の予算名を変更し、99行目の予算名称も変更する）</t>
    <rPh sb="1" eb="3">
      <t>ケイヤク</t>
    </rPh>
    <rPh sb="3" eb="5">
      <t>キカン</t>
    </rPh>
    <rPh sb="6" eb="8">
      <t>エンチョウ</t>
    </rPh>
    <rPh sb="10" eb="12">
      <t>バアイ</t>
    </rPh>
    <rPh sb="18" eb="20">
      <t>シエン</t>
    </rPh>
    <rPh sb="21" eb="23">
      <t>ヨサン</t>
    </rPh>
    <rPh sb="23" eb="24">
      <t>メイ</t>
    </rPh>
    <rPh sb="25" eb="27">
      <t>ヘンコウ</t>
    </rPh>
    <rPh sb="31" eb="33">
      <t>ギョウメ</t>
    </rPh>
    <rPh sb="34" eb="36">
      <t>ヨサン</t>
    </rPh>
    <rPh sb="36" eb="38">
      <t>メイショウ</t>
    </rPh>
    <rPh sb="39" eb="41">
      <t>ヘンコウ</t>
    </rPh>
    <phoneticPr fontId="2"/>
  </si>
  <si>
    <t>　</t>
    <phoneticPr fontId="2"/>
  </si>
  <si>
    <t>（別紙）</t>
    <rPh sb="1" eb="3">
      <t>ベッシ</t>
    </rPh>
    <phoneticPr fontId="2"/>
  </si>
  <si>
    <t>金額（円）</t>
    <rPh sb="3" eb="4">
      <t>エン</t>
    </rPh>
    <phoneticPr fontId="2"/>
  </si>
  <si>
    <t>（注2）記入に際して、本学研究担当職員と十分協議してください。なお、本学での経費の執行においては、直接経費の範囲内で費目間の流用を可能としております。</t>
    <phoneticPr fontId="2"/>
  </si>
  <si>
    <t>職（学年）</t>
    <rPh sb="0" eb="1">
      <t>ショク</t>
    </rPh>
    <rPh sb="2" eb="4">
      <t>ガクネン</t>
    </rPh>
    <phoneticPr fontId="2"/>
  </si>
  <si>
    <t>氏名</t>
    <phoneticPr fontId="2"/>
  </si>
  <si>
    <t>（内訳は別紙のとおり）</t>
    <phoneticPr fontId="2"/>
  </si>
  <si>
    <t>職名（学年）</t>
    <rPh sb="1" eb="2">
      <t>メイ</t>
    </rPh>
    <rPh sb="3" eb="5">
      <t>ガクネン</t>
    </rPh>
    <phoneticPr fontId="2"/>
  </si>
  <si>
    <t>企業等名</t>
    <rPh sb="0" eb="3">
      <t>キギョウナド</t>
    </rPh>
    <rPh sb="3" eb="4">
      <t>メイ</t>
    </rPh>
    <phoneticPr fontId="2"/>
  </si>
  <si>
    <t>部局事務担当者</t>
    <rPh sb="0" eb="2">
      <t>ブキョク</t>
    </rPh>
    <rPh sb="2" eb="4">
      <t>ジム</t>
    </rPh>
    <rPh sb="4" eb="6">
      <t>タントウ</t>
    </rPh>
    <rPh sb="6" eb="7">
      <t>シャ</t>
    </rPh>
    <phoneticPr fontId="2"/>
  </si>
  <si>
    <t>↑企業様へ送るのはここまで</t>
    <rPh sb="1" eb="3">
      <t>キギョウ</t>
    </rPh>
    <rPh sb="3" eb="4">
      <t>サマ</t>
    </rPh>
    <rPh sb="5" eb="6">
      <t>オク</t>
    </rPh>
    <phoneticPr fontId="2"/>
  </si>
  <si>
    <t>所属系名（環日・設計・ナノマリの場合は空欄）</t>
    <rPh sb="0" eb="2">
      <t>ショゾク</t>
    </rPh>
    <rPh sb="2" eb="3">
      <t>ケイ</t>
    </rPh>
    <rPh sb="3" eb="4">
      <t>メイ</t>
    </rPh>
    <rPh sb="19" eb="21">
      <t>クウラン</t>
    </rPh>
    <phoneticPr fontId="2"/>
  </si>
  <si>
    <r>
      <t>審査委員（</t>
    </r>
    <r>
      <rPr>
        <sz val="9"/>
        <color theme="1"/>
        <rFont val="ＭＳ Ｐゴシック"/>
        <family val="3"/>
        <charset val="128"/>
      </rPr>
      <t>年度初めにメンバーを更新する）</t>
    </r>
    <phoneticPr fontId="2"/>
  </si>
  <si>
    <t>具体的に記載してください。</t>
    <rPh sb="0" eb="3">
      <t>グタイテキ</t>
    </rPh>
    <rPh sb="4" eb="6">
      <t>キサイ</t>
    </rPh>
    <phoneticPr fontId="2"/>
  </si>
  <si>
    <t>★企業等の皆様、黄色セルにご入力ください★（グレーセルは自動計算されますので入力不要です）</t>
    <rPh sb="1" eb="3">
      <t>キギョウ</t>
    </rPh>
    <rPh sb="3" eb="4">
      <t>ナド</t>
    </rPh>
    <rPh sb="5" eb="7">
      <t>ミナサマ</t>
    </rPh>
    <rPh sb="8" eb="10">
      <t>キイロ</t>
    </rPh>
    <rPh sb="14" eb="16">
      <t>ニュウリョク</t>
    </rPh>
    <rPh sb="28" eb="30">
      <t>ジドウ</t>
    </rPh>
    <rPh sb="30" eb="32">
      <t>ケイサン</t>
    </rPh>
    <rPh sb="38" eb="40">
      <t>ニュウリョク</t>
    </rPh>
    <rPh sb="40" eb="42">
      <t>フヨウ</t>
    </rPh>
    <phoneticPr fontId="2"/>
  </si>
  <si>
    <t>2名以上の場合は記載してください。4名以上の場合は行を追加してください。</t>
    <rPh sb="1" eb="2">
      <t>メイ</t>
    </rPh>
    <rPh sb="2" eb="4">
      <t>イジョウ</t>
    </rPh>
    <rPh sb="5" eb="7">
      <t>バアイ</t>
    </rPh>
    <rPh sb="8" eb="10">
      <t>キサイ</t>
    </rPh>
    <rPh sb="18" eb="19">
      <t>メイ</t>
    </rPh>
    <rPh sb="19" eb="21">
      <t>イジョウ</t>
    </rPh>
    <rPh sb="22" eb="24">
      <t>バアイ</t>
    </rPh>
    <rPh sb="25" eb="26">
      <t>ギョウ</t>
    </rPh>
    <rPh sb="27" eb="29">
      <t>ツイカ</t>
    </rPh>
    <phoneticPr fontId="2"/>
  </si>
  <si>
    <t>適用開始日</t>
    <rPh sb="0" eb="2">
      <t>テキヨウ</t>
    </rPh>
    <rPh sb="2" eb="4">
      <t>カイシ</t>
    </rPh>
    <rPh sb="4" eb="5">
      <t>ビ</t>
    </rPh>
    <phoneticPr fontId="2"/>
  </si>
  <si>
    <t>企業等の契約実務担当者（連絡窓口）</t>
    <rPh sb="0" eb="3">
      <t>キギョウナド</t>
    </rPh>
    <rPh sb="4" eb="6">
      <t>ケイヤク</t>
    </rPh>
    <rPh sb="6" eb="8">
      <t>ジツム</t>
    </rPh>
    <rPh sb="8" eb="11">
      <t>タントウシャ</t>
    </rPh>
    <rPh sb="12" eb="14">
      <t>レンラク</t>
    </rPh>
    <rPh sb="14" eb="16">
      <t>マドグチ</t>
    </rPh>
    <phoneticPr fontId="2"/>
  </si>
  <si>
    <t>受託/共同研究研究審査</t>
    <rPh sb="0" eb="2">
      <t>ジュタク</t>
    </rPh>
    <rPh sb="3" eb="5">
      <t>キョウドウ</t>
    </rPh>
    <rPh sb="5" eb="7">
      <t>ケンキュウ</t>
    </rPh>
    <rPh sb="7" eb="9">
      <t>ケンキュウ</t>
    </rPh>
    <phoneticPr fontId="2"/>
  </si>
  <si>
    <t>金沢大学
研究担当者１</t>
    <rPh sb="0" eb="2">
      <t>カナザワ</t>
    </rPh>
    <rPh sb="2" eb="4">
      <t>ダイガク</t>
    </rPh>
    <rPh sb="5" eb="7">
      <t>ケンキュウ</t>
    </rPh>
    <rPh sb="7" eb="9">
      <t>タントウ</t>
    </rPh>
    <rPh sb="9" eb="10">
      <t>シャ</t>
    </rPh>
    <phoneticPr fontId="2"/>
  </si>
  <si>
    <t>金沢大学
研究担当者２</t>
    <rPh sb="0" eb="2">
      <t>カナザワ</t>
    </rPh>
    <rPh sb="2" eb="4">
      <t>ダイガク</t>
    </rPh>
    <rPh sb="5" eb="7">
      <t>ケンキュウ</t>
    </rPh>
    <rPh sb="7" eb="9">
      <t>タントウ</t>
    </rPh>
    <rPh sb="9" eb="10">
      <t>シャ</t>
    </rPh>
    <phoneticPr fontId="2"/>
  </si>
  <si>
    <t>金沢大学
研究担当者３</t>
    <rPh sb="0" eb="2">
      <t>カナザワ</t>
    </rPh>
    <rPh sb="2" eb="4">
      <t>ダイガク</t>
    </rPh>
    <rPh sb="5" eb="7">
      <t>ケンキュウ</t>
    </rPh>
    <rPh sb="7" eb="9">
      <t>タントウ</t>
    </rPh>
    <rPh sb="9" eb="10">
      <t>シャ</t>
    </rPh>
    <phoneticPr fontId="2"/>
  </si>
  <si>
    <r>
      <t xml:space="preserve">研究の形態
</t>
    </r>
    <r>
      <rPr>
        <sz val="8"/>
        <color rgb="FFFF0000"/>
        <rFont val="ＭＳ Ｐゴシック"/>
        <family val="3"/>
        <charset val="128"/>
      </rPr>
      <t>受託研究の場合は選択不要</t>
    </r>
    <rPh sb="0" eb="2">
      <t>ケンキュウ</t>
    </rPh>
    <rPh sb="3" eb="5">
      <t>ケイタイ</t>
    </rPh>
    <phoneticPr fontId="2"/>
  </si>
  <si>
    <r>
      <t xml:space="preserve">研究実施場所（企業等）
</t>
    </r>
    <r>
      <rPr>
        <sz val="8"/>
        <color rgb="FFFF0000"/>
        <rFont val="ＭＳ Ｐゴシック"/>
        <family val="3"/>
        <charset val="128"/>
      </rPr>
      <t>受託研究は記入不要</t>
    </r>
    <rPh sb="0" eb="2">
      <t>ケンキュウ</t>
    </rPh>
    <rPh sb="2" eb="4">
      <t>ジッシ</t>
    </rPh>
    <rPh sb="4" eb="6">
      <t>バショ</t>
    </rPh>
    <rPh sb="7" eb="10">
      <t>キギョウナド</t>
    </rPh>
    <phoneticPr fontId="2"/>
  </si>
  <si>
    <r>
      <t xml:space="preserve">企業等研究員１
</t>
    </r>
    <r>
      <rPr>
        <sz val="8"/>
        <color rgb="FFFF0000"/>
        <rFont val="ＭＳ Ｐゴシック"/>
        <family val="3"/>
        <charset val="128"/>
      </rPr>
      <t>受託研究は記入不要</t>
    </r>
    <phoneticPr fontId="2"/>
  </si>
  <si>
    <r>
      <t xml:space="preserve">企業等研究員２
</t>
    </r>
    <r>
      <rPr>
        <sz val="8"/>
        <color rgb="FFFF0000"/>
        <rFont val="ＭＳ Ｐゴシック"/>
        <family val="3"/>
        <charset val="128"/>
      </rPr>
      <t>受託研究は記入不要</t>
    </r>
    <phoneticPr fontId="2"/>
  </si>
  <si>
    <r>
      <t xml:space="preserve">企業等研究員３
</t>
    </r>
    <r>
      <rPr>
        <sz val="8"/>
        <color rgb="FFFF0000"/>
        <rFont val="ＭＳ Ｐゴシック"/>
        <family val="3"/>
        <charset val="128"/>
      </rPr>
      <t>受託研究は記入不要</t>
    </r>
    <phoneticPr fontId="2"/>
  </si>
  <si>
    <r>
      <t xml:space="preserve">金沢大学で使用する企業所有の施設・設備
</t>
    </r>
    <r>
      <rPr>
        <sz val="8"/>
        <color rgb="FFFF0000"/>
        <rFont val="ＭＳ Ｐゴシック"/>
        <family val="3"/>
        <charset val="128"/>
      </rPr>
      <t>受託研究は記入不要</t>
    </r>
    <rPh sb="0" eb="2">
      <t>カナザワ</t>
    </rPh>
    <rPh sb="2" eb="4">
      <t>ダイガク</t>
    </rPh>
    <rPh sb="5" eb="7">
      <t>シヨウ</t>
    </rPh>
    <rPh sb="9" eb="11">
      <t>キギョウ</t>
    </rPh>
    <rPh sb="11" eb="13">
      <t>ショユウ</t>
    </rPh>
    <rPh sb="14" eb="16">
      <t>シセツ</t>
    </rPh>
    <rPh sb="17" eb="19">
      <t>セツビ</t>
    </rPh>
    <phoneticPr fontId="2"/>
  </si>
  <si>
    <r>
      <t xml:space="preserve">研究担当者１
　の追給
</t>
    </r>
    <r>
      <rPr>
        <sz val="8"/>
        <color rgb="FFFF0000"/>
        <rFont val="ＭＳ Ｐゴシック"/>
        <family val="3"/>
        <charset val="128"/>
      </rPr>
      <t>受託研究は記入不要</t>
    </r>
    <phoneticPr fontId="2"/>
  </si>
  <si>
    <r>
      <t xml:space="preserve">研究担当者２
　の追給
</t>
    </r>
    <r>
      <rPr>
        <sz val="8"/>
        <color rgb="FFFF0000"/>
        <rFont val="ＭＳ Ｐゴシック"/>
        <family val="3"/>
        <charset val="128"/>
      </rPr>
      <t>受託研究は記入不要</t>
    </r>
    <phoneticPr fontId="2"/>
  </si>
  <si>
    <r>
      <t xml:space="preserve">研究担当者３
　の追給
</t>
    </r>
    <r>
      <rPr>
        <sz val="8"/>
        <color rgb="FFFF0000"/>
        <rFont val="ＭＳ Ｐゴシック"/>
        <family val="3"/>
        <charset val="128"/>
      </rPr>
      <t>受託研究は記入不要</t>
    </r>
    <phoneticPr fontId="2"/>
  </si>
  <si>
    <t>受託研究に要する経費内訳（注1）</t>
    <rPh sb="0" eb="2">
      <t>ジュタク</t>
    </rPh>
    <rPh sb="2" eb="4">
      <t>ケンキュウ</t>
    </rPh>
    <rPh sb="5" eb="6">
      <t>ヨウ</t>
    </rPh>
    <rPh sb="8" eb="10">
      <t>ケイヒ</t>
    </rPh>
    <rPh sb="10" eb="12">
      <t>ウチワケ</t>
    </rPh>
    <phoneticPr fontId="2"/>
  </si>
  <si>
    <t>研究形態「②派遣型」で、企業等共同研究員の方については、「派遣有」としてください。</t>
    <phoneticPr fontId="2"/>
  </si>
  <si>
    <r>
      <rPr>
        <sz val="7"/>
        <rFont val="ＭＳ Ｐゴシック"/>
        <family val="3"/>
        <charset val="128"/>
      </rPr>
      <t xml:space="preserve"> </t>
    </r>
    <r>
      <rPr>
        <sz val="10.5"/>
        <rFont val="ＭＳ Ｐゴシック"/>
        <family val="3"/>
        <charset val="128"/>
      </rPr>
      <t>①～②のいずれかを選択してください。</t>
    </r>
    <rPh sb="10" eb="12">
      <t>センタク</t>
    </rPh>
    <phoneticPr fontId="2"/>
  </si>
  <si>
    <t>うち分割</t>
    <rPh sb="2" eb="4">
      <t>ブンカツ</t>
    </rPh>
    <phoneticPr fontId="2"/>
  </si>
  <si>
    <t>支払形式</t>
    <rPh sb="0" eb="2">
      <t>シハライ</t>
    </rPh>
    <rPh sb="2" eb="4">
      <t>ケイシキ</t>
    </rPh>
    <phoneticPr fontId="2"/>
  </si>
  <si>
    <t>記入に際して、本学研究担当職員と十分協議してください（特に研究担当職員人件費の時間数）。</t>
    <phoneticPr fontId="2"/>
  </si>
  <si>
    <t>備考欄</t>
    <rPh sb="0" eb="2">
      <t>ビコウ</t>
    </rPh>
    <rPh sb="2" eb="3">
      <t>ラン</t>
    </rPh>
    <phoneticPr fontId="2"/>
  </si>
  <si>
    <t>例)2021/8/5</t>
    <rPh sb="0" eb="1">
      <t>レイ</t>
    </rPh>
    <phoneticPr fontId="2"/>
  </si>
  <si>
    <t>プルダウンから選択してください。</t>
    <rPh sb="7" eb="9">
      <t>センタク</t>
    </rPh>
    <phoneticPr fontId="2"/>
  </si>
  <si>
    <t>例）株式会社　●●</t>
    <rPh sb="0" eb="1">
      <t>レイ</t>
    </rPh>
    <rPh sb="2" eb="4">
      <t>カブシキ</t>
    </rPh>
    <rPh sb="4" eb="6">
      <t>カイシャ</t>
    </rPh>
    <phoneticPr fontId="2"/>
  </si>
  <si>
    <t>例）代表取締役　△△　△△</t>
    <rPh sb="0" eb="1">
      <t>レイ</t>
    </rPh>
    <rPh sb="2" eb="4">
      <t>ダイヒョウ</t>
    </rPh>
    <rPh sb="4" eb="7">
      <t>トリシマリヤク</t>
    </rPh>
    <phoneticPr fontId="2"/>
  </si>
  <si>
    <t>郵便マークとハイフンは自動で表示されます。</t>
    <rPh sb="0" eb="2">
      <t>ユウビン</t>
    </rPh>
    <rPh sb="11" eb="13">
      <t>ジドウ</t>
    </rPh>
    <rPh sb="14" eb="16">
      <t>ヒョウジ</t>
    </rPh>
    <phoneticPr fontId="2"/>
  </si>
  <si>
    <t>例）石川県金沢市～</t>
    <rPh sb="0" eb="1">
      <t>レイ</t>
    </rPh>
    <rPh sb="2" eb="4">
      <t>イシカワ</t>
    </rPh>
    <rPh sb="4" eb="5">
      <t>ケン</t>
    </rPh>
    <rPh sb="5" eb="8">
      <t>カナザワシ</t>
    </rPh>
    <phoneticPr fontId="2"/>
  </si>
  <si>
    <t>記載してください。</t>
    <rPh sb="0" eb="2">
      <t>キサイ</t>
    </rPh>
    <phoneticPr fontId="2"/>
  </si>
  <si>
    <t>必要に応じて修正してください。</t>
    <rPh sb="0" eb="2">
      <t>ヒツヨウ</t>
    </rPh>
    <rPh sb="3" eb="4">
      <t>オウ</t>
    </rPh>
    <rPh sb="6" eb="8">
      <t>シュウセイ</t>
    </rPh>
    <phoneticPr fontId="2"/>
  </si>
  <si>
    <t>分割払いの場合は分割金額を記載してください。</t>
    <rPh sb="0" eb="2">
      <t>ブンカツ</t>
    </rPh>
    <rPh sb="2" eb="3">
      <t>ハラ</t>
    </rPh>
    <rPh sb="5" eb="7">
      <t>バアイ</t>
    </rPh>
    <rPh sb="8" eb="10">
      <t>ブンカツ</t>
    </rPh>
    <rPh sb="10" eb="12">
      <t>キンガク</t>
    </rPh>
    <rPh sb="13" eb="15">
      <t>キサイ</t>
    </rPh>
    <phoneticPr fontId="2"/>
  </si>
  <si>
    <t>契約手続きやお支払いなどに関する要望がございましたらご記載ください。また、契約書は、本学では電動契印機（ニューコン工業社製PR-32E）を用いて割印省略としておりますが、製本・割印をご希望の場合は対応いたしますので、その旨ご記入ください。</t>
    <phoneticPr fontId="2"/>
  </si>
  <si>
    <t>例）教授、准教授</t>
    <rPh sb="0" eb="1">
      <t>レイ</t>
    </rPh>
    <rPh sb="2" eb="4">
      <t>キョウジュ</t>
    </rPh>
    <rPh sb="5" eb="8">
      <t>ジュンキョウジュ</t>
    </rPh>
    <phoneticPr fontId="2"/>
  </si>
  <si>
    <t>該当がない場合は空欄で構いません。「金沢大学所有」は企業等が本学の施設・設備を使用する場合に記入してください。</t>
    <rPh sb="0" eb="2">
      <t>ガイトウ</t>
    </rPh>
    <rPh sb="5" eb="7">
      <t>バアイ</t>
    </rPh>
    <rPh sb="8" eb="10">
      <t>クウラン</t>
    </rPh>
    <rPh sb="11" eb="12">
      <t>カマ</t>
    </rPh>
    <phoneticPr fontId="2"/>
  </si>
  <si>
    <t>該当がない場合は空欄で構いません。「企業等所有」は企業等から本学への貸与設備がある場合に、施設・設備の内容（名称、規格、数量等）を記入してください。</t>
    <rPh sb="0" eb="2">
      <t>ガイトウ</t>
    </rPh>
    <rPh sb="5" eb="7">
      <t>バアイ</t>
    </rPh>
    <rPh sb="8" eb="10">
      <t>クウラン</t>
    </rPh>
    <rPh sb="11" eb="12">
      <t>カマ</t>
    </rPh>
    <phoneticPr fontId="2"/>
  </si>
  <si>
    <t>金沢大学
研究協力者１</t>
    <rPh sb="0" eb="2">
      <t>カナザワ</t>
    </rPh>
    <rPh sb="2" eb="4">
      <t>ダイガク</t>
    </rPh>
    <rPh sb="5" eb="10">
      <t>ケンキュウキョウリョクシャ</t>
    </rPh>
    <phoneticPr fontId="2"/>
  </si>
  <si>
    <t>金沢大学
研究協力者２</t>
    <rPh sb="0" eb="2">
      <t>カナザワ</t>
    </rPh>
    <rPh sb="2" eb="4">
      <t>ダイガク</t>
    </rPh>
    <rPh sb="5" eb="7">
      <t>ケンキュウ</t>
    </rPh>
    <rPh sb="7" eb="10">
      <t>キョウリョクシャ</t>
    </rPh>
    <phoneticPr fontId="2"/>
  </si>
  <si>
    <t>金沢大学
研究協力者３</t>
    <rPh sb="0" eb="2">
      <t>カナザワ</t>
    </rPh>
    <rPh sb="2" eb="4">
      <t>ダイガク</t>
    </rPh>
    <rPh sb="5" eb="7">
      <t>ケンキュウ</t>
    </rPh>
    <rPh sb="7" eb="10">
      <t>キョウリョクシャ</t>
    </rPh>
    <phoneticPr fontId="2"/>
  </si>
  <si>
    <r>
      <t xml:space="preserve">企業等研究協力者１
</t>
    </r>
    <r>
      <rPr>
        <sz val="8"/>
        <color rgb="FFFF0000"/>
        <rFont val="ＭＳ Ｐゴシック"/>
        <family val="3"/>
        <charset val="128"/>
      </rPr>
      <t>受託研究は記入不要</t>
    </r>
    <rPh sb="0" eb="2">
      <t>キギョウ</t>
    </rPh>
    <rPh sb="2" eb="3">
      <t>ナド</t>
    </rPh>
    <rPh sb="3" eb="8">
      <t>ケンキュウキョウリョクシャ</t>
    </rPh>
    <phoneticPr fontId="2"/>
  </si>
  <si>
    <r>
      <t xml:space="preserve">企業等研究協力者２
</t>
    </r>
    <r>
      <rPr>
        <sz val="8"/>
        <color rgb="FFFF0000"/>
        <rFont val="ＭＳ Ｐゴシック"/>
        <family val="3"/>
        <charset val="128"/>
      </rPr>
      <t>受託研究は記入不要</t>
    </r>
    <rPh sb="0" eb="2">
      <t>キギョウ</t>
    </rPh>
    <rPh sb="2" eb="3">
      <t>ナド</t>
    </rPh>
    <rPh sb="3" eb="8">
      <t>ケンキュウキョウリョクシャ</t>
    </rPh>
    <phoneticPr fontId="2"/>
  </si>
  <si>
    <r>
      <t xml:space="preserve">企業等研究協力者３
</t>
    </r>
    <r>
      <rPr>
        <sz val="8"/>
        <color rgb="FFFF0000"/>
        <rFont val="ＭＳ Ｐゴシック"/>
        <family val="3"/>
        <charset val="128"/>
      </rPr>
      <t>受託研究は記入不要</t>
    </r>
    <rPh sb="0" eb="2">
      <t>キギョウ</t>
    </rPh>
    <rPh sb="2" eb="3">
      <t>ナド</t>
    </rPh>
    <rPh sb="3" eb="8">
      <t>ケンキュウキョウリョクシャ</t>
    </rPh>
    <phoneticPr fontId="2"/>
  </si>
  <si>
    <t>必要に応じて記載してください。研究協力とは発明に関与しない作業等のことを指します。</t>
    <rPh sb="15" eb="17">
      <t>ケンキュウ</t>
    </rPh>
    <rPh sb="17" eb="19">
      <t>キョウリョク</t>
    </rPh>
    <rPh sb="21" eb="23">
      <t>ハツメイ</t>
    </rPh>
    <rPh sb="24" eb="26">
      <t>カンヨ</t>
    </rPh>
    <rPh sb="29" eb="31">
      <t>サギョウ</t>
    </rPh>
    <rPh sb="31" eb="32">
      <t>ナド</t>
    </rPh>
    <rPh sb="36" eb="37">
      <t>サ</t>
    </rPh>
    <phoneticPr fontId="2"/>
  </si>
  <si>
    <t>①分担型：　金沢大学へ企業等共同研究員を派遣せず、金沢大学と企業等がそれぞれの施設において研究を行う場合。</t>
    <phoneticPr fontId="2"/>
  </si>
  <si>
    <t>黄：企業様、青：金沢大学研究担当者、緑：金沢大学事務、グレー：自動入力</t>
    <rPh sb="4" eb="5">
      <t>サマ</t>
    </rPh>
    <rPh sb="6" eb="7">
      <t>アオ</t>
    </rPh>
    <rPh sb="8" eb="12">
      <t>カナザワダイガク</t>
    </rPh>
    <rPh sb="12" eb="14">
      <t>ケンキュウ</t>
    </rPh>
    <rPh sb="14" eb="17">
      <t>タントウシャ</t>
    </rPh>
    <rPh sb="20" eb="24">
      <t>カナザワダイガク</t>
    </rPh>
    <rPh sb="24" eb="26">
      <t>ジム</t>
    </rPh>
    <phoneticPr fontId="2"/>
  </si>
  <si>
    <t>グレー：【入力シート】より自動入力</t>
    <rPh sb="5" eb="7">
      <t>ニュウリョク</t>
    </rPh>
    <rPh sb="13" eb="15">
      <t>ジドウ</t>
    </rPh>
    <rPh sb="15" eb="17">
      <t>ニュウリョク</t>
    </rPh>
    <phoneticPr fontId="2"/>
  </si>
  <si>
    <t>プルダウンから選択してください。契約締結日と同日に振込依頼書を発行します。</t>
    <phoneticPr fontId="2"/>
  </si>
  <si>
    <t>プルダウンから選択してください。</t>
    <phoneticPr fontId="2"/>
  </si>
  <si>
    <t>必要に応じて記載してください。</t>
    <rPh sb="0" eb="2">
      <t>ヒツヨウ</t>
    </rPh>
    <rPh sb="3" eb="4">
      <t>オウ</t>
    </rPh>
    <rPh sb="6" eb="8">
      <t>キサイ</t>
    </rPh>
    <phoneticPr fontId="2"/>
  </si>
  <si>
    <t>該当なしの場合は空欄で構いません。</t>
    <phoneticPr fontId="2"/>
  </si>
  <si>
    <t>金沢大学研究担当者が記載してください。</t>
    <rPh sb="10" eb="12">
      <t>キサイ</t>
    </rPh>
    <phoneticPr fontId="2"/>
  </si>
  <si>
    <t>金沢大学事務が記載してください。</t>
    <rPh sb="7" eb="9">
      <t>キサイ</t>
    </rPh>
    <phoneticPr fontId="2"/>
  </si>
  <si>
    <t>金沢大学事務が記載してください。契約日に限らず年度初日を記載してください。</t>
    <phoneticPr fontId="2"/>
  </si>
  <si>
    <t>例）理工研究域、環日本海域環境研究センター、ナノマテリアル研究所、設計製造技術研究所、高度モビリティ研究所</t>
    <rPh sb="0" eb="1">
      <t>レイ</t>
    </rPh>
    <phoneticPr fontId="2"/>
  </si>
  <si>
    <t>金沢大学事務が記載してください。契約締結日を記載してください。</t>
    <rPh sb="16" eb="18">
      <t>ケイヤク</t>
    </rPh>
    <rPh sb="18" eb="20">
      <t>テイケツ</t>
    </rPh>
    <rPh sb="20" eb="21">
      <t>ビ</t>
    </rPh>
    <rPh sb="22" eb="24">
      <t>キサイ</t>
    </rPh>
    <phoneticPr fontId="2"/>
  </si>
  <si>
    <t>足りない場合、行を追加してください。</t>
    <rPh sb="0" eb="1">
      <t>タ</t>
    </rPh>
    <rPh sb="4" eb="6">
      <t>バアイ</t>
    </rPh>
    <phoneticPr fontId="2"/>
  </si>
  <si>
    <t>申込者（契約名義者）</t>
    <rPh sb="0" eb="2">
      <t>モウシコミ</t>
    </rPh>
    <rPh sb="2" eb="3">
      <t>シャ</t>
    </rPh>
    <rPh sb="4" eb="6">
      <t>ケイヤク</t>
    </rPh>
    <rPh sb="6" eb="8">
      <t>メイギ</t>
    </rPh>
    <rPh sb="8" eb="9">
      <t>シャ</t>
    </rPh>
    <phoneticPr fontId="2"/>
  </si>
  <si>
    <t>金沢大学共同研究取扱規程を遵守の上、以下のとおり共同研究を申し込みます。</t>
    <rPh sb="18" eb="20">
      <t>イカ</t>
    </rPh>
    <phoneticPr fontId="2"/>
  </si>
  <si>
    <t>電話</t>
    <rPh sb="0" eb="1">
      <t>デン</t>
    </rPh>
    <rPh sb="1" eb="2">
      <t>ハナシ</t>
    </rPh>
    <phoneticPr fontId="2"/>
  </si>
  <si>
    <t>2 研究目的
　 及び内容</t>
    <phoneticPr fontId="2"/>
  </si>
  <si>
    <t xml:space="preserve">7 研究に要する経費の負担額（総額）
※税込
※内訳は別紙	</t>
    <phoneticPr fontId="2"/>
  </si>
  <si>
    <t>直接経費</t>
    <phoneticPr fontId="2"/>
  </si>
  <si>
    <t>共同研究料（企業等共同研究員の派遣料）</t>
    <rPh sb="0" eb="2">
      <t>キョウドウ</t>
    </rPh>
    <rPh sb="6" eb="9">
      <t>キギョウナド</t>
    </rPh>
    <rPh sb="9" eb="11">
      <t>キョウドウ</t>
    </rPh>
    <rPh sb="11" eb="13">
      <t>ケンキュウ</t>
    </rPh>
    <rPh sb="13" eb="14">
      <t>イン</t>
    </rPh>
    <phoneticPr fontId="2"/>
  </si>
  <si>
    <t>派遣型の場合は、共同研究料を記載</t>
    <rPh sb="4" eb="6">
      <t>バアイ</t>
    </rPh>
    <rPh sb="8" eb="10">
      <t>キョウドウ</t>
    </rPh>
    <rPh sb="10" eb="12">
      <t>ケンキュウ</t>
    </rPh>
    <rPh sb="12" eb="13">
      <t>リョウ</t>
    </rPh>
    <rPh sb="14" eb="16">
      <t>キサイ</t>
    </rPh>
    <phoneticPr fontId="2"/>
  </si>
  <si>
    <t>企業等から本学への貸与設備がある場合に、設備の名称、規格及び数量を記入
記入例：原子吸光光度計　㈱○○社製　A100　1式</t>
    <phoneticPr fontId="2"/>
  </si>
  <si>
    <t>（単位：円）</t>
    <phoneticPr fontId="2"/>
  </si>
  <si>
    <r>
      <t>金額は円単位・税込で、</t>
    </r>
    <r>
      <rPr>
        <sz val="11"/>
        <rFont val="ＭＳ Ｐゴシック"/>
        <family val="3"/>
        <charset val="128"/>
      </rPr>
      <t>分割払いとなる場合は「うち分割」欄にその内訳が記入されます。一括払いの</t>
    </r>
    <r>
      <rPr>
        <sz val="11"/>
        <color theme="1"/>
        <rFont val="ＭＳ Ｐゴシック"/>
        <family val="3"/>
        <charset val="128"/>
      </rPr>
      <t>場合は「合計」列のみ記入されます。</t>
    </r>
    <rPh sb="24" eb="26">
      <t>ブンカツ</t>
    </rPh>
    <rPh sb="27" eb="28">
      <t>ラン</t>
    </rPh>
    <rPh sb="56" eb="58">
      <t>キニュウ</t>
    </rPh>
    <phoneticPr fontId="2"/>
  </si>
  <si>
    <t>人件費</t>
    <rPh sb="0" eb="3">
      <t>ジンケンヒ</t>
    </rPh>
    <phoneticPr fontId="2"/>
  </si>
  <si>
    <r>
      <t>（注1）金額は円単位・税込で、</t>
    </r>
    <r>
      <rPr>
        <sz val="11"/>
        <rFont val="ＭＳ Ｐゴシック"/>
        <family val="3"/>
        <charset val="128"/>
      </rPr>
      <t>分割払いとなる場合は</t>
    </r>
    <r>
      <rPr>
        <u/>
        <sz val="11"/>
        <rFont val="ＭＳ Ｐゴシック"/>
        <family val="3"/>
        <charset val="128"/>
      </rPr>
      <t>「うち分割」欄</t>
    </r>
    <r>
      <rPr>
        <sz val="11"/>
        <rFont val="ＭＳ Ｐゴシック"/>
        <family val="3"/>
        <charset val="128"/>
      </rPr>
      <t>にその内訳が記入されます。</t>
    </r>
    <rPh sb="28" eb="30">
      <t>ブンカツ</t>
    </rPh>
    <rPh sb="31" eb="32">
      <t>ラン</t>
    </rPh>
    <rPh sb="38" eb="40">
      <t>キニュウ</t>
    </rPh>
    <phoneticPr fontId="2"/>
  </si>
  <si>
    <t>所管コード</t>
    <rPh sb="0" eb="2">
      <t>ショカン</t>
    </rPh>
    <phoneticPr fontId="2"/>
  </si>
  <si>
    <t>プロジェクト名称</t>
    <rPh sb="6" eb="8">
      <t>メイショウ</t>
    </rPh>
    <phoneticPr fontId="2"/>
  </si>
  <si>
    <t>目的コード</t>
    <rPh sb="0" eb="2">
      <t>モクテキ</t>
    </rPh>
    <phoneticPr fontId="2"/>
  </si>
  <si>
    <t>※</t>
  </si>
  <si>
    <t>追給連絡票</t>
    <rPh sb="0" eb="2">
      <t>ツイキュウ</t>
    </rPh>
    <rPh sb="2" eb="4">
      <t>レンラク</t>
    </rPh>
    <rPh sb="4" eb="5">
      <t>ヒョウ</t>
    </rPh>
    <phoneticPr fontId="2"/>
  </si>
  <si>
    <r>
      <t xml:space="preserve">知的貢献費
</t>
    </r>
    <r>
      <rPr>
        <sz val="8"/>
        <color rgb="FFFF0000"/>
        <rFont val="ＭＳ Ｐゴシック"/>
        <family val="3"/>
        <charset val="128"/>
      </rPr>
      <t>受託研究は記入不要</t>
    </r>
    <rPh sb="0" eb="2">
      <t>チテキ</t>
    </rPh>
    <rPh sb="2" eb="4">
      <t>コウケン</t>
    </rPh>
    <rPh sb="4" eb="5">
      <t>ヒ</t>
    </rPh>
    <phoneticPr fontId="2"/>
  </si>
  <si>
    <t>単価（1時間）</t>
    <rPh sb="0" eb="2">
      <t>タンカ</t>
    </rPh>
    <rPh sb="4" eb="6">
      <t>ジカン</t>
    </rPh>
    <phoneticPr fontId="2"/>
  </si>
  <si>
    <t>原則22,000円から55,000円の範囲で決定してください。</t>
    <phoneticPr fontId="2"/>
  </si>
  <si>
    <t>（注4）</t>
    <phoneticPr fontId="2"/>
  </si>
  <si>
    <t>（注5）</t>
    <phoneticPr fontId="2"/>
  </si>
  <si>
    <t>知的貢献費合計</t>
    <rPh sb="0" eb="5">
      <t>チテキコウケンヒ</t>
    </rPh>
    <rPh sb="5" eb="7">
      <t>ゴウケイ</t>
    </rPh>
    <phoneticPr fontId="2"/>
  </si>
  <si>
    <t>知的貢献費（注3）</t>
    <rPh sb="0" eb="5">
      <t>チテキコウケンヒ</t>
    </rPh>
    <phoneticPr fontId="2"/>
  </si>
  <si>
    <t>金沢大学
研究担当者４</t>
    <rPh sb="0" eb="2">
      <t>カナザワ</t>
    </rPh>
    <rPh sb="2" eb="4">
      <t>ダイガク</t>
    </rPh>
    <rPh sb="5" eb="7">
      <t>ケンキュウ</t>
    </rPh>
    <rPh sb="7" eb="9">
      <t>タントウ</t>
    </rPh>
    <rPh sb="9" eb="10">
      <t>シャ</t>
    </rPh>
    <phoneticPr fontId="2"/>
  </si>
  <si>
    <r>
      <t xml:space="preserve">企業等研究協力者４
</t>
    </r>
    <r>
      <rPr>
        <sz val="8"/>
        <color rgb="FFFF0000"/>
        <rFont val="ＭＳ Ｐゴシック"/>
        <family val="3"/>
        <charset val="128"/>
      </rPr>
      <t>受託研究は記入不要</t>
    </r>
    <rPh sb="0" eb="2">
      <t>キギョウ</t>
    </rPh>
    <rPh sb="2" eb="3">
      <t>ナド</t>
    </rPh>
    <rPh sb="3" eb="8">
      <t>ケンキュウキョウリョクシャ</t>
    </rPh>
    <phoneticPr fontId="2"/>
  </si>
  <si>
    <r>
      <t xml:space="preserve">企業等研究員４
</t>
    </r>
    <r>
      <rPr>
        <sz val="8"/>
        <color rgb="FFFF0000"/>
        <rFont val="ＭＳ Ｐゴシック"/>
        <family val="3"/>
        <charset val="128"/>
      </rPr>
      <t>受託研究は記入不要</t>
    </r>
    <phoneticPr fontId="2"/>
  </si>
  <si>
    <t>金沢大学
研究協力者４</t>
    <rPh sb="0" eb="2">
      <t>カナザワ</t>
    </rPh>
    <rPh sb="2" eb="4">
      <t>ダイガク</t>
    </rPh>
    <rPh sb="5" eb="7">
      <t>ケンキュウ</t>
    </rPh>
    <rPh sb="7" eb="10">
      <t>キョウリョクシャ</t>
    </rPh>
    <phoneticPr fontId="2"/>
  </si>
  <si>
    <t>研究代表者1（氏名）</t>
    <rPh sb="0" eb="2">
      <t>ケンキュウ</t>
    </rPh>
    <rPh sb="2" eb="5">
      <t>ダイヒョウシャ</t>
    </rPh>
    <rPh sb="7" eb="9">
      <t>シメイ</t>
    </rPh>
    <phoneticPr fontId="2"/>
  </si>
  <si>
    <t>研究担当者2（氏名）</t>
    <rPh sb="0" eb="2">
      <t>ケンキュウ</t>
    </rPh>
    <rPh sb="2" eb="5">
      <t>タントウシャ</t>
    </rPh>
    <rPh sb="7" eb="9">
      <t>シメイ</t>
    </rPh>
    <phoneticPr fontId="2"/>
  </si>
  <si>
    <t>研究担当者3（氏名）</t>
    <rPh sb="0" eb="2">
      <t>ケンキュウ</t>
    </rPh>
    <rPh sb="2" eb="5">
      <t>タントウシャ</t>
    </rPh>
    <rPh sb="7" eb="9">
      <t>シメイ</t>
    </rPh>
    <phoneticPr fontId="2"/>
  </si>
  <si>
    <t>研究担当者4（氏名）</t>
    <rPh sb="0" eb="2">
      <t>ケンキュウ</t>
    </rPh>
    <rPh sb="2" eb="5">
      <t>タントウシャ</t>
    </rPh>
    <rPh sb="7" eb="9">
      <t>シメイ</t>
    </rPh>
    <phoneticPr fontId="2"/>
  </si>
  <si>
    <t>5　２事業年度以上にわたる研究の場合の各年度ごとの総額</t>
    <phoneticPr fontId="2"/>
  </si>
  <si>
    <t xml:space="preserve">直接経費の内訳
</t>
    <rPh sb="0" eb="2">
      <t>チョクセツ</t>
    </rPh>
    <rPh sb="2" eb="4">
      <t>ケイヒ</t>
    </rPh>
    <rPh sb="5" eb="7">
      <t>ウチワケ</t>
    </rPh>
    <phoneticPr fontId="2"/>
  </si>
  <si>
    <t xml:space="preserve">間接経費額
</t>
    <rPh sb="0" eb="2">
      <t>カンセツ</t>
    </rPh>
    <rPh sb="2" eb="4">
      <t>ケイヒ</t>
    </rPh>
    <rPh sb="4" eb="5">
      <t>ガク</t>
    </rPh>
    <phoneticPr fontId="2"/>
  </si>
  <si>
    <r>
      <t xml:space="preserve">共同研究料額
</t>
    </r>
    <r>
      <rPr>
        <sz val="8"/>
        <color rgb="FFFF0000"/>
        <rFont val="ＭＳ Ｐゴシック"/>
        <family val="3"/>
        <charset val="128"/>
      </rPr>
      <t xml:space="preserve">受託研究は記入不要
</t>
    </r>
    <rPh sb="0" eb="2">
      <t>キョウドウ</t>
    </rPh>
    <rPh sb="2" eb="4">
      <t>ケンキュウ</t>
    </rPh>
    <rPh sb="4" eb="5">
      <t>リョウ</t>
    </rPh>
    <rPh sb="5" eb="6">
      <t>ガク</t>
    </rPh>
    <phoneticPr fontId="2"/>
  </si>
  <si>
    <t>間接経費（注1）</t>
    <phoneticPr fontId="2"/>
  </si>
  <si>
    <t>知的貢献費</t>
    <rPh sb="0" eb="5">
      <t>チテキコウケンヒ</t>
    </rPh>
    <phoneticPr fontId="2"/>
  </si>
  <si>
    <t>研究形態「派遣型」の場合は、企業等共同研究員の派遣お一人当たり6ヶ月毎に220,000円（税込）の研究料が必要となります。</t>
    <rPh sb="45" eb="47">
      <t>ゼイコ</t>
    </rPh>
    <phoneticPr fontId="2"/>
  </si>
  <si>
    <t>本学研究担当職員の知的貢献を必要に応じて勘案した、人件費相当額を指します。
知的貢献費の内訳については、本学研究担当職員と十分協議のうえ記載してください。</t>
    <phoneticPr fontId="2"/>
  </si>
  <si>
    <t>直接経費、知的貢献費の記入に際して、本学研究担当職員と十分協議してください。なお、本学での経費の執行においては、直接経費・知的貢献費の範囲内で費目間の流用を可能としております。</t>
    <rPh sb="0" eb="2">
      <t>チョクセツ</t>
    </rPh>
    <rPh sb="2" eb="4">
      <t>ケイヒ</t>
    </rPh>
    <rPh sb="5" eb="7">
      <t>チテキ</t>
    </rPh>
    <rPh sb="7" eb="9">
      <t>コウケン</t>
    </rPh>
    <rPh sb="9" eb="10">
      <t>ヒ</t>
    </rPh>
    <rPh sb="61" eb="63">
      <t>チテキ</t>
    </rPh>
    <rPh sb="63" eb="65">
      <t>コウケン</t>
    </rPh>
    <rPh sb="65" eb="66">
      <t>ヒ</t>
    </rPh>
    <phoneticPr fontId="2"/>
  </si>
  <si>
    <t>役職、氏名</t>
    <rPh sb="0" eb="2">
      <t>ヤクショク</t>
    </rPh>
    <rPh sb="3" eb="5">
      <t>シメイ</t>
    </rPh>
    <phoneticPr fontId="2"/>
  </si>
  <si>
    <t>役職・氏名　　</t>
    <phoneticPr fontId="2"/>
  </si>
  <si>
    <t>役職・氏名</t>
    <rPh sb="0" eb="2">
      <t>ヤクショク</t>
    </rPh>
    <rPh sb="3" eb="5">
      <t>シメイ</t>
    </rPh>
    <phoneticPr fontId="2"/>
  </si>
  <si>
    <t>西暦で記載ください。例）2026</t>
    <rPh sb="0" eb="2">
      <t>セイレキ</t>
    </rPh>
    <rPh sb="3" eb="5">
      <t>キサイ</t>
    </rPh>
    <rPh sb="10" eb="11">
      <t>レイ</t>
    </rPh>
    <phoneticPr fontId="2"/>
  </si>
  <si>
    <t>例)2026/3/31、複数年（複数年度）でも結構です。</t>
    <phoneticPr fontId="2"/>
  </si>
  <si>
    <t>直接経費及び知的貢献費の合算額の30％に相当する額とし、適宜、百円未満を端数処理（四捨五入、切り上げ又は切り捨て）してください。</t>
    <phoneticPr fontId="2"/>
  </si>
  <si>
    <t>「企業等共同研究員」とは、企業等の研究担当者のうち、金沢大学において共同研究を実施するため、企業等に在職のまま本学に派遣される方になります（金沢大学共同研究取扱規程第2条、共同研究契約書ひな形第4条）。受入に際して、1人当たり6ヶ月毎に220,000円（税込）の研究料が必要となります。</t>
    <rPh sb="127" eb="128">
      <t>ゼイ</t>
    </rPh>
    <rPh sb="128" eb="129">
      <t>コ</t>
    </rPh>
    <phoneticPr fontId="2"/>
  </si>
  <si>
    <t>なお、本学での経費の執行においては、直接経費・知的貢献費の範囲内で費目間の流用を可能としております。</t>
    <rPh sb="23" eb="28">
      <t>チテキコウケンヒ</t>
    </rPh>
    <phoneticPr fontId="2"/>
  </si>
  <si>
    <t>本学研究担当職員の知的貢献を必要に応じて勘案した、人件費相当額を指します。</t>
    <phoneticPr fontId="2"/>
  </si>
  <si>
    <t>知的貢献費の内訳については、本学研究担当職員と十分協議の上記載してください。</t>
    <phoneticPr fontId="2"/>
  </si>
  <si>
    <t>研究形態「②派遣型」の場合は、企業等共同研究員の「派遣有」とされた方お一人当たり6ヶ月毎に220,000円（税込）の研究料が必要となります（次ページ記入要領もご参照ください）。</t>
    <rPh sb="54" eb="55">
      <t>ゼイ</t>
    </rPh>
    <rPh sb="55" eb="56">
      <t>コ</t>
    </rPh>
    <phoneticPr fontId="2"/>
  </si>
  <si>
    <t>間接経費（注4）</t>
    <phoneticPr fontId="2"/>
  </si>
  <si>
    <t>研究料（注5）</t>
    <phoneticPr fontId="2"/>
  </si>
  <si>
    <t>（注1）間接経費は、基本的には直接経費の30％を乗じた額となります。国等、企業（商法等に基づき設立された会社）以外の団体等からの研究費における間接経費は直接経費の5％を乗じた額になります。 なお、算出に際して、適宜、百円未満を端数処理（四捨五入、切り上げ又は切り捨て）してください。</t>
    <rPh sb="84" eb="85">
      <t>ジョウ</t>
    </rPh>
    <phoneticPr fontId="2"/>
  </si>
  <si>
    <t>共　同　研　究　申　込　書</t>
    <phoneticPr fontId="2"/>
  </si>
  <si>
    <t>共同</t>
    <phoneticPr fontId="2"/>
  </si>
  <si>
    <t>研究担当職員
人件費相当額</t>
    <rPh sb="0" eb="2">
      <t>ケンキュウ</t>
    </rPh>
    <rPh sb="2" eb="4">
      <t>タントウ</t>
    </rPh>
    <rPh sb="4" eb="6">
      <t>ショクイン</t>
    </rPh>
    <rPh sb="7" eb="10">
      <t>ジンケンヒ</t>
    </rPh>
    <rPh sb="10" eb="12">
      <t>ソウトウ</t>
    </rPh>
    <rPh sb="12" eb="13">
      <t>ガク</t>
    </rPh>
    <phoneticPr fontId="2"/>
  </si>
  <si>
    <t>7 研究協力者</t>
    <rPh sb="2" eb="4">
      <t>ケンキュウ</t>
    </rPh>
    <rPh sb="4" eb="7">
      <t>キョウリョクシャ</t>
    </rPh>
    <phoneticPr fontId="2"/>
  </si>
  <si>
    <t>8 研究用資材、器具等の提供</t>
    <phoneticPr fontId="2"/>
  </si>
  <si>
    <t>9 企業等の契約実務担当者
 （連絡窓口）</t>
    <rPh sb="2" eb="5">
      <t>キギョウナド</t>
    </rPh>
    <rPh sb="6" eb="8">
      <t>ケイヤク</t>
    </rPh>
    <rPh sb="8" eb="10">
      <t>ジツム</t>
    </rPh>
    <rPh sb="10" eb="13">
      <t>タントウシャ</t>
    </rPh>
    <rPh sb="16" eb="18">
      <t>レンラク</t>
    </rPh>
    <rPh sb="18" eb="20">
      <t>マドグチ</t>
    </rPh>
    <phoneticPr fontId="2"/>
  </si>
  <si>
    <t>郵便番号（契約書送付先）</t>
    <rPh sb="0" eb="4">
      <t>ユウビンバンゴウ</t>
    </rPh>
    <rPh sb="5" eb="8">
      <t>ケイヤクショ</t>
    </rPh>
    <rPh sb="8" eb="11">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</si>
</sst>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F800]dddd\,\ mmmm\ dd\,\ yyyy"/>
    <numFmt numFmtId="177" formatCode="&quot;¥&quot;#,##0_);[Red]\(&quot;¥&quot;#,##0\)"/>
    <numFmt numFmtId="178" formatCode="#,##0&quot;円&quot;"/>
    <numFmt numFmtId="179" formatCode="#,##0&quot;時&quot;&quot;間&quot;"/>
    <numFmt numFmtId="180" formatCode="[$]ggge&quot;年&quot;m&quot;月&quot;d&quot;日&quot;;@" x16r2:formatCode16="[$-ja-JP-x-gannen]ggge&quot;年&quot;m&quot;月&quot;d&quot;日&quot;;@"/>
    <numFmt numFmtId="181" formatCode="@&quot;長&quot;"/>
    <numFmt numFmtId="182" formatCode="yyyy&quot;年&quot;m&quot;月&quot;d&quot;日&quot;;@"/>
    <numFmt numFmtId="183" formatCode="&quot;〒&quot;000\-0000"/>
    <numFmt numFmtId="184" formatCode="[$-411]ggge&quot;年&quot;m&quot;月&quot;d&quot;日&quot;;@"/>
    <numFmt numFmtId="185" formatCode="0;\-0;;@"/>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8"/>
      <name val="ＭＳ Ｐゴシック"/>
      <family val="3"/>
      <charset val="128"/>
    </font>
    <font>
      <u/>
      <sz val="11"/>
      <color theme="10"/>
      <name val="ＭＳ Ｐゴシック"/>
      <family val="3"/>
      <charset val="128"/>
    </font>
    <font>
      <sz val="11"/>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14"/>
      <color theme="1"/>
      <name val="ＭＳ Ｐゴシック"/>
      <family val="3"/>
      <charset val="128"/>
    </font>
    <font>
      <b/>
      <sz val="14"/>
      <color theme="1"/>
      <name val="ＭＳ Ｐゴシック"/>
      <family val="3"/>
      <charset val="128"/>
    </font>
    <font>
      <sz val="9"/>
      <color theme="1"/>
      <name val="ＭＳ Ｐゴシック"/>
      <family val="3"/>
      <charset val="128"/>
    </font>
    <font>
      <sz val="10.5"/>
      <name val="ＭＳ Ｐゴシック"/>
      <family val="3"/>
      <charset val="128"/>
    </font>
    <font>
      <sz val="7"/>
      <name val="ＭＳ Ｐゴシック"/>
      <family val="3"/>
      <charset val="128"/>
    </font>
    <font>
      <sz val="14"/>
      <name val="ＭＳ Ｐゴシック"/>
      <family val="3"/>
      <charset val="128"/>
    </font>
    <font>
      <sz val="8"/>
      <color theme="1"/>
      <name val="ＭＳ Ｐゴシック"/>
      <family val="3"/>
      <charset val="128"/>
    </font>
    <font>
      <b/>
      <sz val="14"/>
      <name val="ＭＳ Ｐゴシック"/>
      <family val="3"/>
      <charset val="128"/>
    </font>
    <font>
      <b/>
      <i/>
      <sz val="14"/>
      <color rgb="FFFF0000"/>
      <name val="ＭＳ Ｐゴシック"/>
      <family val="3"/>
      <charset val="128"/>
    </font>
    <font>
      <sz val="9"/>
      <name val="ＭＳ Ｐゴシック"/>
      <family val="3"/>
      <charset val="128"/>
    </font>
    <font>
      <sz val="8"/>
      <color rgb="FFFF0000"/>
      <name val="ＭＳ Ｐゴシック"/>
      <family val="3"/>
      <charset val="128"/>
    </font>
    <font>
      <sz val="10"/>
      <color theme="1"/>
      <name val="ＭＳ Ｐゴシック"/>
      <family val="3"/>
      <charset val="128"/>
    </font>
    <font>
      <sz val="8"/>
      <name val="ＭＳ Ｐゴシック"/>
      <family val="3"/>
      <charset val="128"/>
    </font>
    <font>
      <b/>
      <sz val="9"/>
      <name val="ＭＳ Ｐゴシック"/>
      <family val="3"/>
      <charset val="128"/>
    </font>
    <font>
      <b/>
      <sz val="9"/>
      <color rgb="FFFF0000"/>
      <name val="ＭＳ Ｐゴシック"/>
      <family val="3"/>
      <charset val="128"/>
    </font>
    <font>
      <sz val="9"/>
      <color rgb="FFFF0000"/>
      <name val="ＭＳ Ｐゴシック"/>
      <family val="3"/>
      <charset val="128"/>
    </font>
    <font>
      <u/>
      <sz val="11"/>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505">
    <xf numFmtId="0" fontId="0" fillId="0" borderId="0" xfId="0">
      <alignment vertical="center"/>
    </xf>
    <xf numFmtId="0" fontId="6" fillId="0" borderId="0" xfId="0" applyFont="1">
      <alignment vertical="center"/>
    </xf>
    <xf numFmtId="0" fontId="7" fillId="0" borderId="0" xfId="0" applyFo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0" fillId="0" borderId="1" xfId="0"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vertical="center" wrapText="1"/>
    </xf>
    <xf numFmtId="0" fontId="7" fillId="0" borderId="1" xfId="0" applyFont="1" applyBorder="1" applyAlignment="1">
      <alignment horizontal="center" vertical="top" wrapText="1"/>
    </xf>
    <xf numFmtId="0" fontId="7" fillId="0" borderId="0" xfId="0" applyFont="1" applyAlignment="1">
      <alignment horizontal="right" vertical="center"/>
    </xf>
    <xf numFmtId="0" fontId="7" fillId="0" borderId="26" xfId="0" applyFont="1" applyBorder="1" applyAlignment="1">
      <alignment horizontal="center" vertical="center" wrapText="1"/>
    </xf>
    <xf numFmtId="0" fontId="7" fillId="0" borderId="0" xfId="0" applyFont="1" applyAlignment="1">
      <alignment horizontal="justify" vertical="top" wrapText="1"/>
    </xf>
    <xf numFmtId="0" fontId="0" fillId="0" borderId="3" xfId="0" applyBorder="1" applyAlignment="1">
      <alignment vertical="center" wrapText="1"/>
    </xf>
    <xf numFmtId="0" fontId="0" fillId="0" borderId="6"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38" fontId="7" fillId="0" borderId="15" xfId="2" applyFont="1" applyBorder="1" applyAlignment="1">
      <alignment horizontal="right" vertical="center" wrapText="1"/>
    </xf>
    <xf numFmtId="38" fontId="7" fillId="0" borderId="3" xfId="2" applyFont="1" applyBorder="1" applyAlignment="1">
      <alignment horizontal="right" vertical="center" wrapText="1"/>
    </xf>
    <xf numFmtId="0" fontId="7" fillId="0" borderId="3" xfId="0" applyFont="1" applyBorder="1" applyAlignment="1">
      <alignment vertical="top" wrapText="1"/>
    </xf>
    <xf numFmtId="0" fontId="7" fillId="0" borderId="9" xfId="0" applyFont="1" applyBorder="1" applyAlignment="1">
      <alignment vertical="top" wrapText="1"/>
    </xf>
    <xf numFmtId="0" fontId="7" fillId="0" borderId="15" xfId="0" applyFont="1" applyBorder="1" applyAlignment="1">
      <alignment vertical="top" wrapText="1"/>
    </xf>
    <xf numFmtId="0" fontId="7" fillId="0" borderId="2" xfId="0" applyFont="1" applyBorder="1" applyAlignment="1">
      <alignment vertical="top" wrapText="1"/>
    </xf>
    <xf numFmtId="0" fontId="7" fillId="0" borderId="11" xfId="0" applyFont="1" applyBorder="1" applyAlignment="1">
      <alignment horizontal="justify" vertical="center" wrapText="1"/>
    </xf>
    <xf numFmtId="0" fontId="7" fillId="0" borderId="2" xfId="0" applyFont="1" applyBorder="1" applyAlignment="1">
      <alignment vertical="center" wrapText="1"/>
    </xf>
    <xf numFmtId="0" fontId="7" fillId="0" borderId="2" xfId="0" applyFont="1" applyBorder="1" applyAlignment="1">
      <alignment horizontal="left"/>
    </xf>
    <xf numFmtId="0" fontId="7" fillId="0" borderId="40" xfId="0" applyFont="1" applyBorder="1" applyAlignment="1">
      <alignment horizontal="center" vertical="center" wrapText="1"/>
    </xf>
    <xf numFmtId="0" fontId="9" fillId="0" borderId="12" xfId="0" applyFont="1" applyBorder="1">
      <alignment vertical="center"/>
    </xf>
    <xf numFmtId="0" fontId="7" fillId="0" borderId="42" xfId="0" applyFont="1" applyBorder="1" applyAlignment="1">
      <alignment horizontal="center" vertical="center" wrapText="1"/>
    </xf>
    <xf numFmtId="0" fontId="7" fillId="0" borderId="0" xfId="0" applyFont="1" applyAlignment="1">
      <alignment vertical="top" wrapText="1"/>
    </xf>
    <xf numFmtId="0" fontId="7" fillId="0" borderId="0" xfId="0" applyFont="1" applyAlignment="1">
      <alignment vertical="top"/>
    </xf>
    <xf numFmtId="0" fontId="12" fillId="0" borderId="0" xfId="0" applyFont="1" applyAlignment="1">
      <alignment horizontal="justify" vertical="center"/>
    </xf>
    <xf numFmtId="0" fontId="12" fillId="0" borderId="0" xfId="0" applyFont="1">
      <alignment vertical="center"/>
    </xf>
    <xf numFmtId="0" fontId="0" fillId="0" borderId="1" xfId="0" applyBorder="1">
      <alignment vertical="center"/>
    </xf>
    <xf numFmtId="38" fontId="0" fillId="0" borderId="1" xfId="2" applyFont="1" applyBorder="1">
      <alignment vertical="center"/>
    </xf>
    <xf numFmtId="0" fontId="0" fillId="0" borderId="12" xfId="0" applyBorder="1">
      <alignment vertical="center"/>
    </xf>
    <xf numFmtId="0" fontId="7" fillId="0" borderId="3" xfId="0" applyFont="1" applyBorder="1" applyAlignment="1">
      <alignment horizontal="right"/>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6" xfId="0" applyFont="1" applyBorder="1" applyAlignment="1">
      <alignment vertical="center" wrapText="1"/>
    </xf>
    <xf numFmtId="0" fontId="0" fillId="0" borderId="0" xfId="0" applyAlignment="1">
      <alignment vertical="top" wrapText="1"/>
    </xf>
    <xf numFmtId="0" fontId="9" fillId="0" borderId="0" xfId="0" applyFont="1" applyAlignment="1">
      <alignment horizontal="center" vertical="center"/>
    </xf>
    <xf numFmtId="0" fontId="9" fillId="0" borderId="9" xfId="0" applyFont="1" applyBorder="1" applyAlignment="1">
      <alignment horizontal="center" vertical="center"/>
    </xf>
    <xf numFmtId="0" fontId="7" fillId="0" borderId="2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7" xfId="0" applyBorder="1">
      <alignment vertical="center"/>
    </xf>
    <xf numFmtId="0" fontId="3" fillId="3" borderId="1" xfId="0" applyFont="1" applyFill="1" applyBorder="1" applyAlignment="1">
      <alignment horizontal="left" vertical="center" wrapText="1"/>
    </xf>
    <xf numFmtId="0" fontId="0" fillId="0" borderId="43" xfId="0" applyBorder="1">
      <alignment vertical="center"/>
    </xf>
    <xf numFmtId="0" fontId="11" fillId="0" borderId="11" xfId="0" applyFont="1" applyBorder="1" applyAlignment="1">
      <alignment vertical="center" wrapText="1"/>
    </xf>
    <xf numFmtId="0" fontId="7" fillId="0" borderId="9" xfId="0" applyFont="1" applyBorder="1" applyAlignment="1">
      <alignment horizontal="left" vertical="center" wrapText="1"/>
    </xf>
    <xf numFmtId="0" fontId="16" fillId="0" borderId="0" xfId="0" applyFont="1" applyAlignment="1">
      <alignment horizontal="centerContinuous" vertical="center"/>
    </xf>
    <xf numFmtId="0" fontId="10" fillId="0" borderId="0" xfId="0" applyFont="1" applyAlignment="1">
      <alignment horizontal="centerContinuous" vertical="center" wrapText="1"/>
    </xf>
    <xf numFmtId="0" fontId="16" fillId="0" borderId="0" xfId="0" applyFont="1">
      <alignment vertical="center"/>
    </xf>
    <xf numFmtId="0" fontId="7" fillId="0" borderId="0" xfId="0" applyFont="1" applyAlignment="1">
      <alignment horizontal="left" vertical="center" indent="7"/>
    </xf>
    <xf numFmtId="0" fontId="11" fillId="0" borderId="0" xfId="0" applyFont="1">
      <alignment vertical="center"/>
    </xf>
    <xf numFmtId="0" fontId="7" fillId="0" borderId="0" xfId="0" applyFont="1" applyAlignment="1">
      <alignment horizontal="left" vertical="center" wrapText="1" indent="9"/>
    </xf>
    <xf numFmtId="0" fontId="7" fillId="0" borderId="0" xfId="0" applyFont="1" applyAlignment="1">
      <alignment horizontal="left" vertical="center" indent="9"/>
    </xf>
    <xf numFmtId="0" fontId="7" fillId="0" borderId="0" xfId="0" applyFont="1" applyAlignment="1">
      <alignment horizontal="right" vertical="top"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9" xfId="0" applyFont="1" applyBorder="1" applyAlignment="1">
      <alignment horizontal="center" vertical="center" wrapText="1"/>
    </xf>
    <xf numFmtId="14" fontId="3" fillId="3" borderId="1" xfId="0" applyNumberFormat="1" applyFont="1" applyFill="1" applyBorder="1" applyAlignment="1">
      <alignment horizontal="left" vertical="center" wrapText="1"/>
    </xf>
    <xf numFmtId="0" fontId="7" fillId="0" borderId="10" xfId="0" applyFont="1" applyBorder="1" applyAlignment="1">
      <alignment horizontal="right" vertical="center" wrapText="1"/>
    </xf>
    <xf numFmtId="0" fontId="0" fillId="0" borderId="12" xfId="0" applyBorder="1" applyAlignment="1">
      <alignment vertical="center" wrapText="1"/>
    </xf>
    <xf numFmtId="0" fontId="3" fillId="3" borderId="8"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5" fillId="0" borderId="11" xfId="0" applyFont="1" applyBorder="1" applyAlignment="1">
      <alignment vertical="center" wrapText="1"/>
    </xf>
    <xf numFmtId="183" fontId="7" fillId="4" borderId="0" xfId="0" applyNumberFormat="1" applyFont="1" applyFill="1" applyAlignment="1">
      <alignment horizontal="left" vertical="center"/>
    </xf>
    <xf numFmtId="0" fontId="7" fillId="4" borderId="9" xfId="0" applyFont="1" applyFill="1" applyBorder="1" applyAlignment="1">
      <alignment horizontal="left" vertical="center" shrinkToFit="1"/>
    </xf>
    <xf numFmtId="0" fontId="7" fillId="4" borderId="17" xfId="0" applyFont="1" applyFill="1" applyBorder="1" applyAlignment="1">
      <alignment horizontal="left" vertical="center" shrinkToFit="1"/>
    </xf>
    <xf numFmtId="0" fontId="7" fillId="4" borderId="18" xfId="0" applyFont="1" applyFill="1" applyBorder="1" applyAlignment="1">
      <alignment horizontal="left" vertical="center" shrinkToFit="1"/>
    </xf>
    <xf numFmtId="0" fontId="7" fillId="4" borderId="10" xfId="0" applyFont="1" applyFill="1" applyBorder="1" applyAlignment="1">
      <alignment horizontal="left" vertical="center" shrinkToFit="1"/>
    </xf>
    <xf numFmtId="0" fontId="7" fillId="4" borderId="19" xfId="0" applyFont="1" applyFill="1" applyBorder="1" applyAlignment="1">
      <alignment horizontal="left" vertical="center" shrinkToFi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5" xfId="0" applyFont="1" applyFill="1" applyBorder="1" applyAlignment="1">
      <alignment horizontal="left" vertical="center" shrinkToFit="1"/>
    </xf>
    <xf numFmtId="14" fontId="7" fillId="4" borderId="2" xfId="0" applyNumberFormat="1"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7" fillId="4" borderId="5" xfId="0" applyFont="1" applyFill="1" applyBorder="1" applyAlignment="1">
      <alignment horizontal="center" vertical="center" wrapText="1"/>
    </xf>
    <xf numFmtId="0" fontId="7" fillId="4" borderId="12" xfId="0" applyFont="1" applyFill="1" applyBorder="1" applyAlignment="1">
      <alignment vertical="center" wrapText="1"/>
    </xf>
    <xf numFmtId="0" fontId="7" fillId="4" borderId="14" xfId="0" applyFont="1" applyFill="1" applyBorder="1" applyAlignment="1">
      <alignment vertical="center" wrapText="1"/>
    </xf>
    <xf numFmtId="0" fontId="7" fillId="4" borderId="1" xfId="0" applyFont="1" applyFill="1" applyBorder="1" applyAlignment="1">
      <alignment vertical="center" wrapText="1"/>
    </xf>
    <xf numFmtId="38" fontId="7" fillId="4" borderId="1" xfId="2" applyFont="1" applyFill="1" applyBorder="1" applyAlignment="1">
      <alignment horizontal="right" vertical="center" wrapText="1"/>
    </xf>
    <xf numFmtId="38" fontId="7" fillId="4" borderId="17" xfId="2" applyFont="1" applyFill="1" applyBorder="1" applyAlignment="1">
      <alignment horizontal="right" vertical="center" wrapText="1"/>
    </xf>
    <xf numFmtId="38" fontId="7" fillId="4" borderId="7" xfId="2" applyFont="1" applyFill="1" applyBorder="1" applyAlignment="1">
      <alignment horizontal="right" vertical="center" wrapText="1"/>
    </xf>
    <xf numFmtId="176" fontId="0" fillId="4" borderId="0" xfId="0" applyNumberFormat="1" applyFill="1">
      <alignment vertical="center"/>
    </xf>
    <xf numFmtId="183" fontId="0" fillId="4" borderId="0" xfId="0" applyNumberFormat="1" applyFill="1" applyAlignment="1">
      <alignment horizontal="left" vertical="center"/>
    </xf>
    <xf numFmtId="38" fontId="7" fillId="4" borderId="0" xfId="2" applyFont="1" applyFill="1" applyBorder="1" applyAlignment="1">
      <alignment horizontal="right" vertical="center" wrapText="1"/>
    </xf>
    <xf numFmtId="0" fontId="7" fillId="4" borderId="5" xfId="2" applyNumberFormat="1" applyFont="1" applyFill="1" applyBorder="1" applyAlignment="1">
      <alignment horizontal="right" vertical="center" wrapText="1"/>
    </xf>
    <xf numFmtId="38" fontId="7" fillId="4" borderId="40" xfId="2" applyFont="1" applyFill="1" applyBorder="1" applyAlignment="1">
      <alignment horizontal="right" vertical="center" wrapText="1"/>
    </xf>
    <xf numFmtId="0" fontId="0" fillId="3" borderId="11" xfId="0" applyFill="1" applyBorder="1" applyAlignment="1">
      <alignment vertical="center" wrapText="1"/>
    </xf>
    <xf numFmtId="0" fontId="17" fillId="0" borderId="0" xfId="0" applyFont="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13" xfId="0" applyBorder="1" applyAlignment="1">
      <alignment horizontal="left" vertical="center" wrapText="1"/>
    </xf>
    <xf numFmtId="0" fontId="0" fillId="0" borderId="4" xfId="0" applyBorder="1">
      <alignment vertical="center"/>
    </xf>
    <xf numFmtId="0" fontId="0" fillId="0" borderId="17" xfId="0" applyBorder="1" applyAlignment="1">
      <alignment horizontal="lef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18" xfId="0" applyBorder="1" applyAlignment="1">
      <alignment horizontal="left" vertical="center" wrapText="1"/>
    </xf>
    <xf numFmtId="0" fontId="0" fillId="0" borderId="25" xfId="0" applyBorder="1" applyAlignment="1">
      <alignment vertical="center" wrapText="1"/>
    </xf>
    <xf numFmtId="0" fontId="0" fillId="0" borderId="23" xfId="0" applyBorder="1" applyAlignment="1">
      <alignment vertical="center" wrapText="1"/>
    </xf>
    <xf numFmtId="0" fontId="0" fillId="0" borderId="37" xfId="0" applyBorder="1" applyAlignment="1">
      <alignment vertical="center" wrapText="1"/>
    </xf>
    <xf numFmtId="0" fontId="0" fillId="0" borderId="19" xfId="0" applyBorder="1" applyAlignment="1">
      <alignment vertical="center" wrapText="1"/>
    </xf>
    <xf numFmtId="0" fontId="0" fillId="0" borderId="21" xfId="0" applyBorder="1" applyAlignment="1">
      <alignment vertical="center" wrapText="1"/>
    </xf>
    <xf numFmtId="0" fontId="0" fillId="0" borderId="24" xfId="0" applyBorder="1" applyAlignment="1">
      <alignment vertical="center" wrapText="1"/>
    </xf>
    <xf numFmtId="0" fontId="0" fillId="0" borderId="20" xfId="0" applyBorder="1" applyAlignment="1">
      <alignment horizontal="left" vertical="center" wrapText="1"/>
    </xf>
    <xf numFmtId="0" fontId="0" fillId="0" borderId="22" xfId="0"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8" xfId="0" applyBorder="1" applyAlignment="1">
      <alignment vertical="center" wrapText="1"/>
    </xf>
    <xf numFmtId="0" fontId="0" fillId="0" borderId="34" xfId="0" applyBorder="1" applyAlignment="1">
      <alignment vertical="center" wrapText="1"/>
    </xf>
    <xf numFmtId="0" fontId="0" fillId="0" borderId="17" xfId="0" applyBorder="1" applyAlignment="1">
      <alignment vertical="center" wrapText="1"/>
    </xf>
    <xf numFmtId="14" fontId="7" fillId="0" borderId="2" xfId="0" applyNumberFormat="1" applyFont="1" applyBorder="1" applyAlignment="1">
      <alignment horizontal="left" vertical="center" wrapText="1"/>
    </xf>
    <xf numFmtId="185" fontId="7" fillId="4" borderId="17" xfId="0" applyNumberFormat="1" applyFont="1" applyFill="1" applyBorder="1" applyAlignment="1">
      <alignment horizontal="left" vertical="center" shrinkToFit="1"/>
    </xf>
    <xf numFmtId="0" fontId="7" fillId="0" borderId="4" xfId="0" applyFont="1" applyBorder="1" applyAlignment="1">
      <alignment horizontal="right" vertical="center" wrapText="1"/>
    </xf>
    <xf numFmtId="0" fontId="20" fillId="0" borderId="11" xfId="0" applyFont="1" applyBorder="1" applyAlignment="1">
      <alignment horizontal="center" vertical="center" wrapText="1"/>
    </xf>
    <xf numFmtId="0" fontId="0" fillId="0" borderId="13" xfId="0" applyBorder="1" applyAlignment="1">
      <alignment horizontal="right" vertical="center" wrapText="1"/>
    </xf>
    <xf numFmtId="38" fontId="1" fillId="4" borderId="1" xfId="2" applyFont="1" applyFill="1" applyBorder="1" applyAlignment="1">
      <alignment horizontal="right" vertical="center" wrapText="1"/>
    </xf>
    <xf numFmtId="38" fontId="1" fillId="4" borderId="17" xfId="2" applyFont="1" applyFill="1" applyBorder="1" applyAlignment="1">
      <alignment horizontal="right" vertical="center" wrapText="1"/>
    </xf>
    <xf numFmtId="38" fontId="1" fillId="4" borderId="1" xfId="2" applyFont="1" applyFill="1" applyBorder="1">
      <alignment vertical="center"/>
    </xf>
    <xf numFmtId="38" fontId="1" fillId="4" borderId="7" xfId="2" applyFont="1" applyFill="1" applyBorder="1">
      <alignment vertical="center"/>
    </xf>
    <xf numFmtId="38" fontId="1" fillId="4" borderId="40" xfId="2" applyFont="1" applyFill="1" applyBorder="1" applyAlignment="1">
      <alignment horizontal="right" vertical="center" wrapText="1"/>
    </xf>
    <xf numFmtId="177" fontId="21" fillId="2" borderId="11" xfId="0" applyNumberFormat="1" applyFont="1" applyFill="1" applyBorder="1" applyAlignment="1">
      <alignment horizontal="right" vertical="center" wrapText="1" indent="25"/>
    </xf>
    <xf numFmtId="0" fontId="21" fillId="0" borderId="0" xfId="0" applyFont="1">
      <alignment vertical="center"/>
    </xf>
    <xf numFmtId="0" fontId="18" fillId="0" borderId="0" xfId="0" applyFont="1" applyAlignment="1">
      <alignment horizontal="left" vertical="center"/>
    </xf>
    <xf numFmtId="0" fontId="18" fillId="0" borderId="4" xfId="0" applyFont="1" applyBorder="1" applyAlignment="1">
      <alignment horizontal="left" vertical="center"/>
    </xf>
    <xf numFmtId="14" fontId="18" fillId="0" borderId="0" xfId="0" applyNumberFormat="1" applyFont="1" applyAlignment="1">
      <alignment horizontal="left" vertical="center"/>
    </xf>
    <xf numFmtId="0" fontId="11" fillId="0" borderId="0" xfId="0" applyFont="1" applyAlignment="1">
      <alignment horizontal="left" vertical="center"/>
    </xf>
    <xf numFmtId="58" fontId="18" fillId="0" borderId="0" xfId="0" applyNumberFormat="1" applyFont="1" applyAlignment="1">
      <alignment horizontal="left" vertical="center"/>
    </xf>
    <xf numFmtId="0" fontId="22" fillId="0" borderId="4" xfId="0" applyFont="1" applyBorder="1" applyAlignment="1">
      <alignment vertical="center" wrapText="1"/>
    </xf>
    <xf numFmtId="0" fontId="18" fillId="0" borderId="0" xfId="0" applyFont="1" applyAlignment="1">
      <alignment horizontal="left" vertical="center" wrapText="1"/>
    </xf>
    <xf numFmtId="0" fontId="18" fillId="0" borderId="4" xfId="0" applyFont="1" applyBorder="1" applyAlignment="1">
      <alignment vertical="center" wrapText="1"/>
    </xf>
    <xf numFmtId="0" fontId="23" fillId="0" borderId="0" xfId="0" applyFont="1" applyAlignment="1">
      <alignment horizontal="left" vertical="center"/>
    </xf>
    <xf numFmtId="0" fontId="24" fillId="0" borderId="0" xfId="0" applyFont="1" applyAlignment="1">
      <alignment horizontal="left" vertical="center"/>
    </xf>
    <xf numFmtId="0" fontId="18" fillId="0" borderId="11" xfId="0" applyFont="1" applyBorder="1" applyAlignment="1">
      <alignment horizontal="left" vertical="center"/>
    </xf>
    <xf numFmtId="0" fontId="7" fillId="4" borderId="10" xfId="2" applyNumberFormat="1" applyFont="1" applyFill="1" applyBorder="1" applyAlignment="1">
      <alignment horizontal="right" vertical="center" wrapText="1"/>
    </xf>
    <xf numFmtId="38" fontId="7" fillId="4" borderId="1" xfId="2" applyFont="1" applyFill="1" applyBorder="1">
      <alignment vertical="center"/>
    </xf>
    <xf numFmtId="0" fontId="0" fillId="0" borderId="33" xfId="0" applyBorder="1" applyAlignment="1">
      <alignment horizontal="left" vertical="center" wrapText="1"/>
    </xf>
    <xf numFmtId="0" fontId="0" fillId="0" borderId="35" xfId="0" applyBorder="1" applyAlignment="1">
      <alignment vertical="center" wrapText="1"/>
    </xf>
    <xf numFmtId="0" fontId="24" fillId="0" borderId="4" xfId="0" applyFont="1" applyBorder="1" applyAlignment="1">
      <alignment horizontal="left" vertical="center"/>
    </xf>
    <xf numFmtId="0" fontId="18" fillId="0" borderId="4" xfId="0" applyFont="1" applyBorder="1" applyAlignment="1">
      <alignment horizontal="right" vertical="center" wrapText="1"/>
    </xf>
    <xf numFmtId="0" fontId="18" fillId="0" borderId="12" xfId="0" applyFont="1" applyBorder="1" applyAlignment="1">
      <alignment vertical="center" wrapText="1"/>
    </xf>
    <xf numFmtId="0" fontId="8" fillId="0" borderId="0" xfId="0" applyFont="1" applyAlignment="1">
      <alignment horizontal="left" vertical="center"/>
    </xf>
    <xf numFmtId="0" fontId="0" fillId="2" borderId="1" xfId="0" applyFill="1" applyBorder="1" applyAlignment="1">
      <alignment horizontal="left" vertical="center" wrapText="1"/>
    </xf>
    <xf numFmtId="176" fontId="0" fillId="2" borderId="1" xfId="0" applyNumberFormat="1" applyFill="1" applyBorder="1" applyAlignment="1">
      <alignment horizontal="left" vertical="center" wrapText="1"/>
    </xf>
    <xf numFmtId="0" fontId="0" fillId="2" borderId="7" xfId="0"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183" fontId="0" fillId="2" borderId="18" xfId="0" applyNumberFormat="1" applyFill="1" applyBorder="1" applyAlignment="1">
      <alignment horizontal="left" vertical="center" wrapText="1"/>
    </xf>
    <xf numFmtId="0" fontId="0" fillId="2" borderId="19" xfId="0" applyFill="1" applyBorder="1" applyAlignment="1">
      <alignment horizontal="left" vertical="center" wrapText="1"/>
    </xf>
    <xf numFmtId="177" fontId="0" fillId="4" borderId="1" xfId="0" applyNumberFormat="1" applyFill="1" applyBorder="1" applyAlignment="1">
      <alignment horizontal="right" vertical="center" wrapText="1" indent="25"/>
    </xf>
    <xf numFmtId="177" fontId="0" fillId="4" borderId="7" xfId="0" applyNumberFormat="1" applyFill="1" applyBorder="1" applyAlignment="1">
      <alignment horizontal="right" vertical="center" wrapText="1" indent="25"/>
    </xf>
    <xf numFmtId="179" fontId="0" fillId="2" borderId="11" xfId="0" applyNumberFormat="1" applyFill="1" applyBorder="1" applyAlignment="1">
      <alignment horizontal="right" vertical="center" wrapText="1" indent="25"/>
    </xf>
    <xf numFmtId="177" fontId="0" fillId="2" borderId="7" xfId="0" applyNumberFormat="1" applyFill="1" applyBorder="1" applyAlignment="1">
      <alignment horizontal="right" vertical="center" wrapText="1" indent="25"/>
    </xf>
    <xf numFmtId="14" fontId="0" fillId="2" borderId="1" xfId="0" applyNumberFormat="1" applyFill="1" applyBorder="1" applyAlignment="1">
      <alignment horizontal="left" vertical="center" wrapText="1"/>
    </xf>
    <xf numFmtId="0" fontId="0" fillId="2" borderId="20" xfId="0" applyFill="1" applyBorder="1" applyAlignment="1">
      <alignment horizontal="left" vertical="center" wrapText="1"/>
    </xf>
    <xf numFmtId="0" fontId="0" fillId="2" borderId="25" xfId="0" applyFill="1" applyBorder="1" applyAlignment="1">
      <alignment horizontal="left" vertical="center" wrapText="1"/>
    </xf>
    <xf numFmtId="0" fontId="0" fillId="2" borderId="21" xfId="0" applyFill="1" applyBorder="1" applyAlignment="1">
      <alignment horizontal="left" vertical="center" wrapText="1"/>
    </xf>
    <xf numFmtId="0" fontId="0" fillId="2" borderId="8" xfId="0" applyFill="1" applyBorder="1" applyAlignment="1">
      <alignment horizontal="left" vertical="center" wrapText="1"/>
    </xf>
    <xf numFmtId="0" fontId="0" fillId="2" borderId="33" xfId="0" applyFill="1" applyBorder="1" applyAlignment="1">
      <alignment horizontal="left" vertical="center" wrapText="1"/>
    </xf>
    <xf numFmtId="49" fontId="0" fillId="2" borderId="18" xfId="0" applyNumberFormat="1" applyFill="1" applyBorder="1" applyAlignment="1">
      <alignment horizontal="left" vertical="center" wrapText="1"/>
    </xf>
    <xf numFmtId="0" fontId="0" fillId="5" borderId="11" xfId="0" applyFill="1" applyBorder="1" applyAlignment="1">
      <alignment horizontal="left" vertical="center" wrapText="1"/>
    </xf>
    <xf numFmtId="0" fontId="0" fillId="5" borderId="7" xfId="0" applyFill="1" applyBorder="1" applyAlignment="1">
      <alignment horizontal="left" vertical="center" wrapText="1"/>
    </xf>
    <xf numFmtId="0" fontId="26" fillId="0" borderId="0" xfId="0" applyFont="1" applyAlignment="1">
      <alignment horizontal="left" vertical="center"/>
    </xf>
    <xf numFmtId="0" fontId="0" fillId="0" borderId="14" xfId="0" applyBorder="1" applyAlignment="1">
      <alignment horizontal="left" vertical="center" wrapText="1"/>
    </xf>
    <xf numFmtId="0" fontId="16" fillId="0" borderId="1" xfId="0" applyFont="1" applyBorder="1" applyAlignment="1">
      <alignment horizontal="left" vertical="center" wrapText="1"/>
    </xf>
    <xf numFmtId="0" fontId="16" fillId="0" borderId="5" xfId="0" applyFont="1" applyBorder="1" applyAlignment="1">
      <alignment horizontal="left" vertical="center" wrapText="1"/>
    </xf>
    <xf numFmtId="0" fontId="16" fillId="0" borderId="3" xfId="0" applyFont="1" applyBorder="1" applyAlignment="1">
      <alignment horizontal="left" vertical="center" wrapText="1"/>
    </xf>
    <xf numFmtId="0" fontId="16" fillId="2" borderId="1" xfId="0" applyFont="1" applyFill="1" applyBorder="1" applyAlignment="1">
      <alignment horizontal="left" vertical="center" wrapText="1"/>
    </xf>
    <xf numFmtId="0" fontId="0" fillId="0" borderId="3" xfId="0" applyBorder="1" applyAlignment="1">
      <alignment horizontal="center"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23" fillId="0" borderId="4" xfId="0" applyFont="1" applyBorder="1" applyAlignment="1">
      <alignment horizontal="left" vertical="center"/>
    </xf>
    <xf numFmtId="0" fontId="0" fillId="0" borderId="13"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0" fillId="0" borderId="11" xfId="0" applyBorder="1">
      <alignment vertical="center"/>
    </xf>
    <xf numFmtId="0" fontId="0" fillId="0" borderId="8" xfId="0" applyBorder="1">
      <alignment vertical="center"/>
    </xf>
    <xf numFmtId="0" fontId="7" fillId="0" borderId="0" xfId="0" applyFont="1" applyAlignment="1">
      <alignment horizontal="left" vertical="center" indent="1"/>
    </xf>
    <xf numFmtId="0" fontId="7" fillId="0" borderId="5" xfId="0" applyFont="1" applyBorder="1" applyAlignment="1">
      <alignment horizontal="center" vertical="top" wrapText="1"/>
    </xf>
    <xf numFmtId="0" fontId="9" fillId="0" borderId="0" xfId="0" applyFont="1">
      <alignment vertical="center"/>
    </xf>
    <xf numFmtId="0" fontId="0" fillId="0" borderId="3"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indent="1"/>
    </xf>
    <xf numFmtId="0" fontId="7" fillId="4" borderId="39" xfId="0" applyFont="1" applyFill="1" applyBorder="1" applyAlignment="1">
      <alignment horizontal="left" vertical="center" shrinkToFit="1"/>
    </xf>
    <xf numFmtId="0" fontId="7" fillId="4" borderId="22" xfId="0" applyFont="1" applyFill="1" applyBorder="1" applyAlignment="1">
      <alignment horizontal="left" vertical="center" shrinkToFit="1"/>
    </xf>
    <xf numFmtId="0" fontId="7" fillId="4" borderId="37" xfId="0" applyFont="1" applyFill="1" applyBorder="1" applyAlignment="1">
      <alignment horizontal="left" vertical="center" shrinkToFit="1"/>
    </xf>
    <xf numFmtId="0" fontId="7" fillId="4" borderId="23" xfId="0" applyFont="1" applyFill="1" applyBorder="1" applyAlignment="1">
      <alignment horizontal="left" vertical="center" shrinkToFi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185" fontId="7" fillId="4" borderId="39" xfId="0" applyNumberFormat="1" applyFont="1" applyFill="1" applyBorder="1" applyAlignment="1">
      <alignment horizontal="left" vertical="center" shrinkToFit="1"/>
    </xf>
    <xf numFmtId="0" fontId="7" fillId="0" borderId="0" xfId="0" applyFont="1" applyAlignment="1">
      <alignment horizontal="left" vertical="top"/>
    </xf>
    <xf numFmtId="0" fontId="7" fillId="0" borderId="0" xfId="0" applyFont="1" applyAlignment="1">
      <alignment horizontal="left" vertical="center" wrapText="1"/>
    </xf>
    <xf numFmtId="0" fontId="12"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justify" vertical="center" wrapText="1"/>
    </xf>
    <xf numFmtId="0" fontId="0" fillId="0" borderId="0" xfId="0">
      <alignment vertical="center"/>
    </xf>
    <xf numFmtId="0" fontId="7" fillId="4"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0" borderId="0" xfId="0" applyAlignment="1">
      <alignment horizontal="right" vertical="center"/>
    </xf>
    <xf numFmtId="0" fontId="5" fillId="2" borderId="18" xfId="1" applyFill="1" applyBorder="1" applyAlignment="1">
      <alignment horizontal="left" vertical="center" wrapText="1"/>
    </xf>
    <xf numFmtId="0" fontId="7" fillId="4" borderId="23" xfId="0" applyFont="1" applyFill="1" applyBorder="1" applyAlignment="1">
      <alignment horizontal="left" vertical="center" shrinkToFit="1"/>
    </xf>
    <xf numFmtId="14" fontId="3" fillId="3" borderId="11" xfId="0" applyNumberFormat="1" applyFont="1" applyFill="1" applyBorder="1" applyAlignment="1">
      <alignment horizontal="left" vertical="center" wrapText="1"/>
    </xf>
    <xf numFmtId="14" fontId="3" fillId="3" borderId="8" xfId="0" applyNumberFormat="1" applyFont="1" applyFill="1" applyBorder="1" applyAlignment="1">
      <alignment horizontal="left" vertical="center" wrapText="1"/>
    </xf>
    <xf numFmtId="0" fontId="0" fillId="3" borderId="11" xfId="0" applyFill="1" applyBorder="1" applyAlignment="1">
      <alignment vertical="center" shrinkToFit="1"/>
    </xf>
    <xf numFmtId="181" fontId="0" fillId="3" borderId="11" xfId="0" applyNumberFormat="1" applyFill="1" applyBorder="1" applyAlignment="1">
      <alignment horizontal="left" vertical="center" wrapText="1"/>
    </xf>
    <xf numFmtId="0" fontId="0" fillId="3" borderId="11" xfId="0" applyFill="1" applyBorder="1" applyAlignment="1">
      <alignment horizontal="left" vertical="center" wrapText="1"/>
    </xf>
    <xf numFmtId="0" fontId="0" fillId="3" borderId="11" xfId="0" applyFill="1" applyBorder="1" applyAlignment="1">
      <alignment vertical="center" wrapText="1" shrinkToFit="1"/>
    </xf>
    <xf numFmtId="0" fontId="0" fillId="0" borderId="1" xfId="0"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23" fillId="0" borderId="4" xfId="0" applyFont="1" applyBorder="1" applyAlignment="1">
      <alignment horizontal="left" vertical="center"/>
    </xf>
    <xf numFmtId="0" fontId="7" fillId="0" borderId="0" xfId="0" applyFont="1" applyAlignment="1">
      <alignment horizontal="left" vertical="center" wrapText="1"/>
    </xf>
    <xf numFmtId="0" fontId="9" fillId="0" borderId="0" xfId="0" applyFont="1">
      <alignment vertical="center"/>
    </xf>
    <xf numFmtId="0" fontId="0" fillId="0" borderId="0" xfId="0">
      <alignment vertical="center"/>
    </xf>
    <xf numFmtId="0" fontId="0" fillId="0" borderId="11" xfId="0" applyBorder="1" applyAlignment="1">
      <alignment horizontal="left" vertical="center" wrapText="1"/>
    </xf>
    <xf numFmtId="0" fontId="0" fillId="0" borderId="0" xfId="0">
      <alignment vertical="center"/>
    </xf>
    <xf numFmtId="38" fontId="7" fillId="0" borderId="1" xfId="2" applyFont="1" applyBorder="1" applyAlignment="1">
      <alignment vertical="center" wrapText="1"/>
    </xf>
    <xf numFmtId="177" fontId="0" fillId="4" borderId="11" xfId="0" applyNumberFormat="1" applyFill="1" applyBorder="1" applyAlignment="1">
      <alignment horizontal="right" vertical="center" wrapText="1" indent="25"/>
    </xf>
    <xf numFmtId="177" fontId="0" fillId="6" borderId="11" xfId="0" applyNumberFormat="1" applyFill="1" applyBorder="1" applyAlignment="1">
      <alignment horizontal="right" vertical="center" wrapText="1" indent="25"/>
    </xf>
    <xf numFmtId="0" fontId="0" fillId="0" borderId="4" xfId="0" applyFill="1" applyBorder="1" applyAlignment="1">
      <alignment vertical="center" wrapText="1"/>
    </xf>
    <xf numFmtId="0" fontId="18" fillId="0" borderId="0" xfId="0" applyFont="1" applyBorder="1" applyAlignment="1">
      <alignment vertical="center" wrapText="1"/>
    </xf>
    <xf numFmtId="0" fontId="0" fillId="0" borderId="13" xfId="0" applyFill="1" applyBorder="1" applyAlignment="1">
      <alignment vertical="center" wrapText="1"/>
    </xf>
    <xf numFmtId="38" fontId="1" fillId="4" borderId="40" xfId="2" applyFont="1" applyFill="1" applyBorder="1">
      <alignment vertical="center"/>
    </xf>
    <xf numFmtId="38" fontId="7" fillId="4" borderId="26" xfId="2" applyFont="1" applyFill="1" applyBorder="1" applyAlignment="1">
      <alignment horizontal="right" vertical="center" wrapText="1"/>
    </xf>
    <xf numFmtId="38" fontId="1" fillId="4" borderId="26" xfId="2" applyFont="1" applyFill="1" applyBorder="1">
      <alignment vertical="center"/>
    </xf>
    <xf numFmtId="0" fontId="7" fillId="0" borderId="5" xfId="0" applyFont="1" applyBorder="1" applyAlignment="1">
      <alignment vertical="center" wrapText="1"/>
    </xf>
    <xf numFmtId="38" fontId="7" fillId="4" borderId="8" xfId="2" applyFont="1" applyFill="1" applyBorder="1" applyAlignment="1">
      <alignment horizontal="right" vertical="center" wrapText="1"/>
    </xf>
    <xf numFmtId="37" fontId="7" fillId="4" borderId="47" xfId="0" applyNumberFormat="1" applyFont="1" applyFill="1" applyBorder="1" applyAlignment="1">
      <alignment vertical="center" wrapText="1"/>
    </xf>
    <xf numFmtId="38" fontId="1" fillId="4" borderId="47" xfId="2" applyFont="1" applyFill="1" applyBorder="1" applyAlignment="1">
      <alignment horizontal="right" vertical="center" wrapText="1"/>
    </xf>
    <xf numFmtId="0" fontId="0" fillId="0" borderId="4" xfId="0" applyBorder="1" applyAlignment="1">
      <alignment horizontal="left" vertical="center" wrapText="1"/>
    </xf>
    <xf numFmtId="0" fontId="25" fillId="2" borderId="19" xfId="1" applyFont="1" applyFill="1" applyBorder="1" applyAlignment="1">
      <alignment horizontal="left" vertical="center" wrapText="1"/>
    </xf>
    <xf numFmtId="0" fontId="9"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center" wrapText="1"/>
    </xf>
    <xf numFmtId="0" fontId="0" fillId="0" borderId="0" xfId="0">
      <alignment vertical="center"/>
    </xf>
    <xf numFmtId="0" fontId="9" fillId="0" borderId="0" xfId="0" applyFont="1">
      <alignment vertical="center"/>
    </xf>
    <xf numFmtId="0" fontId="7" fillId="0" borderId="5" xfId="0" applyFont="1" applyBorder="1" applyAlignment="1">
      <alignment horizontal="center" vertical="top" wrapText="1"/>
    </xf>
    <xf numFmtId="0" fontId="7" fillId="4" borderId="1" xfId="0" applyFont="1" applyFill="1" applyBorder="1" applyAlignment="1">
      <alignment horizontal="center" vertical="center" wrapText="1"/>
    </xf>
    <xf numFmtId="0" fontId="0" fillId="0" borderId="0" xfId="0">
      <alignment vertical="center"/>
    </xf>
    <xf numFmtId="0" fontId="7" fillId="0" borderId="41" xfId="0" applyFont="1" applyBorder="1" applyAlignment="1">
      <alignment vertical="center" textRotation="255"/>
    </xf>
    <xf numFmtId="0" fontId="7" fillId="0" borderId="11" xfId="0" applyFont="1" applyBorder="1" applyAlignment="1">
      <alignment vertical="center" textRotation="255"/>
    </xf>
    <xf numFmtId="0" fontId="7" fillId="4" borderId="0" xfId="0" applyFont="1" applyFill="1" applyAlignment="1">
      <alignment vertical="center" shrinkToFit="1"/>
    </xf>
    <xf numFmtId="0" fontId="7" fillId="4" borderId="12" xfId="0" applyFont="1" applyFill="1" applyBorder="1" applyAlignment="1">
      <alignment vertical="center" shrinkToFit="1"/>
    </xf>
    <xf numFmtId="0" fontId="9" fillId="0" borderId="0" xfId="0" applyFont="1">
      <alignment vertical="center"/>
    </xf>
    <xf numFmtId="0" fontId="7" fillId="0" borderId="0" xfId="0" applyFont="1" applyAlignment="1">
      <alignment horizontal="left" vertical="center" wrapText="1"/>
    </xf>
    <xf numFmtId="0" fontId="0" fillId="0" borderId="0" xfId="0">
      <alignment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23" fillId="0" borderId="4" xfId="0" applyFont="1" applyBorder="1" applyAlignment="1">
      <alignment horizontal="left" vertical="center"/>
    </xf>
    <xf numFmtId="0" fontId="0" fillId="0" borderId="13"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0" fillId="0" borderId="7" xfId="0"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0" fillId="0" borderId="8" xfId="0" applyBorder="1" applyAlignment="1">
      <alignment horizontal="left" vertical="top" wrapText="1"/>
    </xf>
    <xf numFmtId="0" fontId="0" fillId="0" borderId="11" xfId="0" applyBorder="1">
      <alignment vertical="center"/>
    </xf>
    <xf numFmtId="0" fontId="0" fillId="0" borderId="8" xfId="0" applyBorder="1">
      <alignment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178" fontId="7" fillId="4" borderId="4" xfId="0" applyNumberFormat="1" applyFont="1" applyFill="1" applyBorder="1" applyAlignment="1">
      <alignment vertical="center" wrapText="1"/>
    </xf>
    <xf numFmtId="178" fontId="7" fillId="4" borderId="12" xfId="0" applyNumberFormat="1" applyFont="1" applyFill="1" applyBorder="1" applyAlignment="1">
      <alignment vertical="center" wrapText="1"/>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5" xfId="0" applyFont="1" applyBorder="1" applyAlignment="1">
      <alignment horizontal="justify" vertical="center" wrapText="1"/>
    </xf>
    <xf numFmtId="185" fontId="7" fillId="4" borderId="2" xfId="0" applyNumberFormat="1" applyFont="1" applyFill="1" applyBorder="1" applyAlignment="1">
      <alignment horizontal="left" vertical="center" wrapText="1"/>
    </xf>
    <xf numFmtId="176" fontId="7" fillId="4" borderId="0" xfId="0" applyNumberFormat="1" applyFont="1" applyFill="1" applyAlignment="1">
      <alignment vertical="center" wrapText="1"/>
    </xf>
    <xf numFmtId="0" fontId="7" fillId="0" borderId="5" xfId="0" applyFont="1" applyBorder="1" applyAlignment="1">
      <alignment horizontal="center" vertical="top" wrapText="1"/>
    </xf>
    <xf numFmtId="0" fontId="7" fillId="0" borderId="3" xfId="0" applyFont="1" applyBorder="1" applyAlignment="1">
      <alignment horizontal="center" vertical="top" wrapText="1"/>
    </xf>
    <xf numFmtId="0" fontId="11" fillId="4" borderId="20" xfId="0" applyFont="1" applyFill="1" applyBorder="1" applyAlignment="1">
      <alignment horizontal="left" vertical="center" wrapText="1" shrinkToFit="1"/>
    </xf>
    <xf numFmtId="0" fontId="11" fillId="4" borderId="22" xfId="0" applyFont="1" applyFill="1" applyBorder="1" applyAlignment="1">
      <alignment horizontal="left" vertical="center" wrapText="1" shrinkToFit="1"/>
    </xf>
    <xf numFmtId="0" fontId="7" fillId="4" borderId="25" xfId="0" applyFont="1" applyFill="1" applyBorder="1" applyAlignment="1">
      <alignment horizontal="left" vertical="center" shrinkToFit="1"/>
    </xf>
    <xf numFmtId="0" fontId="7" fillId="4" borderId="23" xfId="0" applyFont="1" applyFill="1" applyBorder="1" applyAlignment="1">
      <alignment horizontal="left" vertical="center" shrinkToFit="1"/>
    </xf>
    <xf numFmtId="185" fontId="11" fillId="4" borderId="25" xfId="0" applyNumberFormat="1" applyFont="1" applyFill="1" applyBorder="1" applyAlignment="1">
      <alignment horizontal="left" vertical="center" shrinkToFit="1"/>
    </xf>
    <xf numFmtId="185" fontId="11" fillId="4" borderId="23" xfId="0" applyNumberFormat="1" applyFont="1" applyFill="1" applyBorder="1" applyAlignment="1">
      <alignment horizontal="left" vertical="center" shrinkToFit="1"/>
    </xf>
    <xf numFmtId="0" fontId="11" fillId="4" borderId="25" xfId="0" applyFont="1" applyFill="1" applyBorder="1" applyAlignment="1">
      <alignment horizontal="left" vertical="center" wrapText="1" shrinkToFit="1"/>
    </xf>
    <xf numFmtId="0" fontId="11" fillId="4" borderId="23" xfId="0" applyFont="1" applyFill="1" applyBorder="1" applyAlignment="1">
      <alignment horizontal="left" vertical="center" wrapText="1" shrinkToFit="1"/>
    </xf>
    <xf numFmtId="0" fontId="7" fillId="4" borderId="5"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49" fontId="7" fillId="4" borderId="0" xfId="0" applyNumberFormat="1" applyFont="1" applyFill="1" applyAlignment="1">
      <alignment horizontal="left" vertical="top" wrapText="1" indent="1"/>
    </xf>
    <xf numFmtId="0" fontId="7" fillId="4" borderId="0" xfId="0" applyFont="1" applyFill="1" applyAlignment="1">
      <alignment horizontal="left" vertical="top" wrapText="1" indent="1"/>
    </xf>
    <xf numFmtId="0" fontId="7" fillId="4" borderId="12" xfId="0" applyFont="1" applyFill="1" applyBorder="1" applyAlignment="1">
      <alignment horizontal="left" vertical="top" wrapText="1" indent="1"/>
    </xf>
    <xf numFmtId="0" fontId="7" fillId="0" borderId="0" xfId="0" applyFont="1" applyAlignment="1">
      <alignment horizontal="left" vertical="center" indent="1"/>
    </xf>
    <xf numFmtId="178" fontId="7" fillId="4" borderId="13" xfId="0" applyNumberFormat="1" applyFont="1" applyFill="1" applyBorder="1" applyAlignment="1">
      <alignment vertical="center" wrapText="1"/>
    </xf>
    <xf numFmtId="178" fontId="7" fillId="4" borderId="14" xfId="0" applyNumberFormat="1" applyFont="1" applyFill="1" applyBorder="1" applyAlignment="1">
      <alignment vertical="center" wrapText="1"/>
    </xf>
    <xf numFmtId="185" fontId="7" fillId="4" borderId="5" xfId="0" applyNumberFormat="1" applyFont="1" applyFill="1" applyBorder="1" applyAlignment="1">
      <alignment horizontal="left" vertical="center" wrapText="1"/>
    </xf>
    <xf numFmtId="185" fontId="7" fillId="4" borderId="3" xfId="0" applyNumberFormat="1" applyFont="1" applyFill="1" applyBorder="1" applyAlignment="1">
      <alignment horizontal="left" vertical="center" wrapText="1"/>
    </xf>
    <xf numFmtId="0" fontId="7" fillId="0" borderId="4" xfId="0" applyFont="1" applyBorder="1" applyAlignment="1">
      <alignment horizontal="left" vertical="center" wrapText="1"/>
    </xf>
    <xf numFmtId="0" fontId="0" fillId="0" borderId="0" xfId="0" applyAlignment="1">
      <alignment horizontal="left" vertical="center" wrapText="1"/>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38" fontId="1" fillId="4" borderId="5" xfId="2" applyFont="1" applyFill="1" applyBorder="1" applyAlignment="1">
      <alignment horizontal="right" vertical="center" wrapText="1"/>
    </xf>
    <xf numFmtId="38" fontId="1" fillId="4" borderId="3" xfId="2" applyFont="1" applyFill="1" applyBorder="1" applyAlignment="1">
      <alignment horizontal="right" vertical="center" wrapText="1"/>
    </xf>
    <xf numFmtId="178" fontId="7" fillId="4" borderId="5" xfId="0" applyNumberFormat="1" applyFont="1" applyFill="1" applyBorder="1" applyAlignment="1">
      <alignment vertical="center" wrapText="1"/>
    </xf>
    <xf numFmtId="178" fontId="7" fillId="4" borderId="3" xfId="0" applyNumberFormat="1" applyFont="1" applyFill="1" applyBorder="1" applyAlignment="1">
      <alignment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38" fontId="1" fillId="4" borderId="30" xfId="2" applyFont="1" applyFill="1" applyBorder="1">
      <alignment vertical="center"/>
    </xf>
    <xf numFmtId="38" fontId="1" fillId="4" borderId="32" xfId="2" applyFont="1" applyFill="1" applyBorder="1">
      <alignment vertical="center"/>
    </xf>
    <xf numFmtId="0" fontId="9" fillId="0" borderId="0" xfId="0" applyFont="1" applyAlignment="1">
      <alignment horizontal="center" vertical="center" wrapText="1"/>
    </xf>
    <xf numFmtId="0" fontId="9" fillId="0" borderId="0" xfId="0" applyFont="1">
      <alignment vertical="center"/>
    </xf>
    <xf numFmtId="0" fontId="7" fillId="0" borderId="4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0" fillId="0" borderId="3" xfId="0" applyBorder="1" applyAlignment="1">
      <alignment horizontal="center" vertical="center" wrapText="1"/>
    </xf>
    <xf numFmtId="0" fontId="7" fillId="0" borderId="13" xfId="0" applyFont="1" applyBorder="1" applyAlignment="1">
      <alignment horizontal="left" vertical="center" wrapText="1"/>
    </xf>
    <xf numFmtId="0" fontId="7" fillId="0" borderId="6" xfId="0" applyFont="1" applyBorder="1" applyAlignment="1">
      <alignment horizontal="left" vertical="center" wrapText="1"/>
    </xf>
    <xf numFmtId="0" fontId="7" fillId="0" borderId="14" xfId="0" applyFont="1" applyBorder="1" applyAlignment="1">
      <alignment horizontal="left" vertical="center" wrapText="1"/>
    </xf>
    <xf numFmtId="0" fontId="0" fillId="0" borderId="12" xfId="0" applyBorder="1" applyAlignment="1">
      <alignment horizontal="left" vertical="center" wrapText="1"/>
    </xf>
    <xf numFmtId="0" fontId="7" fillId="4" borderId="21" xfId="0" applyFont="1" applyFill="1" applyBorder="1" applyAlignment="1">
      <alignment horizontal="center" vertical="center" shrinkToFit="1"/>
    </xf>
    <xf numFmtId="0" fontId="7" fillId="4" borderId="38" xfId="0" applyFont="1" applyFill="1" applyBorder="1" applyAlignment="1">
      <alignment horizontal="center" vertical="center" shrinkToFit="1"/>
    </xf>
    <xf numFmtId="0" fontId="7" fillId="4" borderId="24" xfId="0" applyFont="1" applyFill="1" applyBorder="1" applyAlignment="1">
      <alignment horizontal="center" vertical="center" shrinkToFit="1"/>
    </xf>
    <xf numFmtId="0" fontId="11" fillId="4" borderId="21" xfId="0" applyFont="1" applyFill="1" applyBorder="1" applyAlignment="1">
      <alignment horizontal="left" vertical="center" shrinkToFit="1"/>
    </xf>
    <xf numFmtId="0" fontId="11" fillId="4" borderId="24" xfId="0" applyFont="1" applyFill="1" applyBorder="1" applyAlignment="1">
      <alignment horizontal="left" vertical="center" shrinkToFi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184" fontId="7" fillId="4" borderId="5" xfId="0" applyNumberFormat="1" applyFont="1" applyFill="1" applyBorder="1" applyAlignment="1">
      <alignment horizontal="left" vertical="center" wrapText="1"/>
    </xf>
    <xf numFmtId="184" fontId="0" fillId="4" borderId="2" xfId="0" applyNumberFormat="1" applyFill="1" applyBorder="1" applyAlignment="1">
      <alignment horizontal="left" vertical="center" wrapText="1"/>
    </xf>
    <xf numFmtId="184" fontId="0" fillId="4" borderId="3" xfId="0" applyNumberFormat="1" applyFill="1" applyBorder="1" applyAlignment="1">
      <alignment horizontal="left" vertical="center" wrapText="1"/>
    </xf>
    <xf numFmtId="0" fontId="7" fillId="0" borderId="10" xfId="0" applyFont="1" applyBorder="1" applyAlignment="1">
      <alignment horizontal="left" vertical="center" wrapText="1"/>
    </xf>
    <xf numFmtId="0" fontId="0" fillId="0" borderId="15" xfId="0" applyBorder="1" applyAlignment="1">
      <alignment horizontal="left" vertical="center" wrapText="1"/>
    </xf>
    <xf numFmtId="0" fontId="7" fillId="0" borderId="30" xfId="0" applyFont="1" applyBorder="1" applyAlignment="1">
      <alignment horizontal="left" vertical="center" wrapText="1"/>
    </xf>
    <xf numFmtId="0" fontId="7" fillId="0" borderId="32" xfId="0" applyFont="1" applyBorder="1" applyAlignment="1">
      <alignment horizontal="left" vertical="center" wrapText="1"/>
    </xf>
    <xf numFmtId="0" fontId="7" fillId="0" borderId="3" xfId="0" applyFont="1" applyBorder="1" applyAlignment="1">
      <alignment horizontal="left" vertical="center" wrapText="1"/>
    </xf>
    <xf numFmtId="38" fontId="1" fillId="4" borderId="5" xfId="2" applyFont="1" applyFill="1" applyBorder="1">
      <alignment vertical="center"/>
    </xf>
    <xf numFmtId="38" fontId="1" fillId="4" borderId="3" xfId="2" applyFont="1" applyFill="1" applyBorder="1">
      <alignment vertical="center"/>
    </xf>
    <xf numFmtId="38" fontId="1" fillId="4" borderId="27" xfId="2" applyFont="1" applyFill="1" applyBorder="1">
      <alignment vertical="center"/>
    </xf>
    <xf numFmtId="38" fontId="1" fillId="4" borderId="29" xfId="2" applyFont="1" applyFill="1" applyBorder="1">
      <alignment vertical="center"/>
    </xf>
    <xf numFmtId="38" fontId="1" fillId="4" borderId="10" xfId="2" applyFont="1" applyFill="1" applyBorder="1" applyAlignment="1">
      <alignment horizontal="right" vertical="center" wrapText="1"/>
    </xf>
    <xf numFmtId="38" fontId="1" fillId="4" borderId="15" xfId="2" applyFont="1" applyFill="1" applyBorder="1" applyAlignment="1">
      <alignment horizontal="right" vertical="center" wrapText="1"/>
    </xf>
    <xf numFmtId="0" fontId="7" fillId="0" borderId="0" xfId="0" applyFont="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right" vertical="top" wrapText="1"/>
    </xf>
    <xf numFmtId="0" fontId="7" fillId="0" borderId="6" xfId="0" applyFont="1" applyBorder="1" applyAlignment="1">
      <alignment horizontal="right" vertical="top" wrapText="1"/>
    </xf>
    <xf numFmtId="0" fontId="7" fillId="0" borderId="4" xfId="0" applyFont="1" applyBorder="1" applyAlignment="1">
      <alignment horizontal="right" vertical="top" wrapText="1"/>
    </xf>
    <xf numFmtId="0" fontId="0" fillId="0" borderId="0" xfId="0" applyAlignment="1">
      <alignment horizontal="right" vertical="top" wrapText="1"/>
    </xf>
    <xf numFmtId="0" fontId="7" fillId="0" borderId="10" xfId="0" applyFont="1" applyBorder="1" applyAlignment="1">
      <alignment horizontal="right" vertical="top" wrapText="1"/>
    </xf>
    <xf numFmtId="0" fontId="7" fillId="0" borderId="9" xfId="0" applyFont="1" applyBorder="1" applyAlignment="1">
      <alignment horizontal="right" vertical="top" wrapText="1"/>
    </xf>
    <xf numFmtId="185" fontId="7" fillId="4" borderId="5" xfId="0" applyNumberFormat="1" applyFont="1" applyFill="1" applyBorder="1" applyAlignment="1">
      <alignment horizontal="left" vertical="top" wrapText="1"/>
    </xf>
    <xf numFmtId="185" fontId="0" fillId="4" borderId="2" xfId="0" applyNumberFormat="1" applyFill="1" applyBorder="1" applyAlignment="1">
      <alignment horizontal="left" vertical="top" wrapText="1"/>
    </xf>
    <xf numFmtId="185" fontId="0" fillId="4" borderId="3" xfId="0" applyNumberFormat="1" applyFill="1" applyBorder="1" applyAlignment="1">
      <alignment horizontal="left" vertical="top" wrapText="1"/>
    </xf>
    <xf numFmtId="0" fontId="7" fillId="4" borderId="34" xfId="0" applyFont="1" applyFill="1" applyBorder="1" applyAlignment="1">
      <alignment horizontal="left" vertical="center" shrinkToFit="1"/>
    </xf>
    <xf numFmtId="0" fontId="7" fillId="4" borderId="36" xfId="0" applyFont="1" applyFill="1" applyBorder="1" applyAlignment="1">
      <alignment horizontal="left" vertical="center" shrinkToFit="1"/>
    </xf>
    <xf numFmtId="0" fontId="7" fillId="4" borderId="35" xfId="0" applyFont="1" applyFill="1" applyBorder="1" applyAlignment="1">
      <alignment horizontal="left" vertical="center" shrinkToFit="1"/>
    </xf>
    <xf numFmtId="0" fontId="7" fillId="4" borderId="0" xfId="0" applyFont="1" applyFill="1" applyAlignment="1">
      <alignment horizontal="left" vertical="center" indent="1" shrinkToFit="1"/>
    </xf>
    <xf numFmtId="0" fontId="7" fillId="4" borderId="12" xfId="0" applyFont="1" applyFill="1" applyBorder="1" applyAlignment="1">
      <alignment horizontal="left" vertical="center" indent="1" shrinkToFit="1"/>
    </xf>
    <xf numFmtId="0" fontId="7" fillId="0" borderId="1" xfId="0" applyFont="1" applyBorder="1" applyAlignment="1">
      <alignment horizontal="justify" vertical="center" wrapText="1"/>
    </xf>
    <xf numFmtId="0" fontId="10" fillId="0" borderId="0" xfId="0" applyFont="1" applyAlignment="1">
      <alignment horizontal="center" vertical="center" wrapText="1"/>
    </xf>
    <xf numFmtId="0" fontId="7" fillId="0" borderId="0" xfId="0" applyFont="1" applyAlignment="1">
      <alignment horizontal="left" vertical="center" wrapText="1" indent="1"/>
    </xf>
    <xf numFmtId="0" fontId="7" fillId="4" borderId="20" xfId="0" applyFont="1" applyFill="1" applyBorder="1" applyAlignment="1">
      <alignment horizontal="left" vertical="center" shrinkToFit="1"/>
    </xf>
    <xf numFmtId="0" fontId="7" fillId="4" borderId="39" xfId="0" applyFont="1" applyFill="1" applyBorder="1" applyAlignment="1">
      <alignment horizontal="left" vertical="center" shrinkToFit="1"/>
    </xf>
    <xf numFmtId="0" fontId="7" fillId="4" borderId="22" xfId="0" applyFont="1" applyFill="1" applyBorder="1" applyAlignment="1">
      <alignment horizontal="left" vertical="center" shrinkToFit="1"/>
    </xf>
    <xf numFmtId="0" fontId="7" fillId="4" borderId="37" xfId="0" applyFont="1" applyFill="1" applyBorder="1" applyAlignment="1">
      <alignment horizontal="left" vertical="center" shrinkToFit="1"/>
    </xf>
    <xf numFmtId="0" fontId="7" fillId="0" borderId="2" xfId="0" applyFont="1" applyBorder="1" applyAlignment="1">
      <alignment horizontal="center" vertical="top"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4" borderId="5" xfId="0" applyFont="1" applyFill="1" applyBorder="1" applyAlignment="1">
      <alignment horizontal="left" vertical="center" shrinkToFit="1"/>
    </xf>
    <xf numFmtId="0" fontId="7" fillId="4" borderId="2"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4" borderId="5"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7" fillId="4" borderId="3" xfId="0" applyFont="1" applyFill="1" applyBorder="1" applyAlignment="1">
      <alignment horizontal="justify" vertical="center" wrapText="1"/>
    </xf>
    <xf numFmtId="0" fontId="7" fillId="4" borderId="0" xfId="0" applyFont="1" applyFill="1" applyAlignment="1">
      <alignment horizontal="left" vertical="top" wrapText="1"/>
    </xf>
    <xf numFmtId="0" fontId="7" fillId="0" borderId="1" xfId="0" applyFont="1" applyBorder="1" applyAlignment="1">
      <alignmen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4" borderId="9" xfId="0" applyFont="1" applyFill="1" applyBorder="1" applyAlignment="1">
      <alignment horizontal="left" vertical="top" wrapText="1" indent="1"/>
    </xf>
    <xf numFmtId="0" fontId="7" fillId="4" borderId="15" xfId="0" applyFont="1" applyFill="1" applyBorder="1" applyAlignment="1">
      <alignment horizontal="left" vertical="top" wrapText="1" indent="1"/>
    </xf>
    <xf numFmtId="0" fontId="7" fillId="0" borderId="6" xfId="0" applyFont="1" applyBorder="1" applyAlignment="1">
      <alignment horizontal="justify" vertical="top" wrapText="1"/>
    </xf>
    <xf numFmtId="0" fontId="7" fillId="0" borderId="2" xfId="0" applyFont="1" applyBorder="1" applyAlignment="1">
      <alignment horizontal="center" vertical="center" wrapText="1"/>
    </xf>
    <xf numFmtId="178" fontId="7" fillId="0" borderId="1" xfId="0" applyNumberFormat="1" applyFont="1" applyBorder="1" applyAlignment="1">
      <alignment horizontal="center" vertical="center" wrapText="1"/>
    </xf>
    <xf numFmtId="178" fontId="7" fillId="0" borderId="5" xfId="0" applyNumberFormat="1" applyFont="1" applyBorder="1" applyAlignment="1">
      <alignment horizontal="center" vertical="center" wrapText="1"/>
    </xf>
    <xf numFmtId="0" fontId="7" fillId="4" borderId="13" xfId="0" applyFont="1" applyFill="1" applyBorder="1" applyAlignment="1">
      <alignment horizontal="left" vertical="center" shrinkToFit="1"/>
    </xf>
    <xf numFmtId="0" fontId="7" fillId="4" borderId="6" xfId="0" applyFont="1" applyFill="1" applyBorder="1" applyAlignment="1">
      <alignment horizontal="left" vertical="center" shrinkToFit="1"/>
    </xf>
    <xf numFmtId="0" fontId="7" fillId="4" borderId="14" xfId="0" applyFont="1" applyFill="1" applyBorder="1" applyAlignment="1">
      <alignment horizontal="left" vertical="center" shrinkToFit="1"/>
    </xf>
    <xf numFmtId="185" fontId="7" fillId="4" borderId="20" xfId="0" applyNumberFormat="1" applyFont="1" applyFill="1" applyBorder="1" applyAlignment="1">
      <alignment horizontal="left" vertical="center" shrinkToFit="1"/>
    </xf>
    <xf numFmtId="185" fontId="7" fillId="4" borderId="39" xfId="0" applyNumberFormat="1" applyFont="1" applyFill="1" applyBorder="1" applyAlignment="1">
      <alignment horizontal="left" vertical="center" shrinkToFit="1"/>
    </xf>
    <xf numFmtId="185" fontId="7" fillId="4" borderId="22" xfId="0" applyNumberFormat="1" applyFont="1" applyFill="1" applyBorder="1" applyAlignment="1">
      <alignment horizontal="left" vertical="center" shrinkToFit="1"/>
    </xf>
    <xf numFmtId="0" fontId="7" fillId="4" borderId="5" xfId="0" applyFont="1" applyFill="1" applyBorder="1" applyAlignment="1">
      <alignment horizontal="right" vertical="center" wrapText="1"/>
    </xf>
    <xf numFmtId="0" fontId="7" fillId="4" borderId="2" xfId="0" applyFont="1" applyFill="1" applyBorder="1" applyAlignment="1">
      <alignment horizontal="right" vertical="center" wrapText="1"/>
    </xf>
    <xf numFmtId="0" fontId="7" fillId="0" borderId="0" xfId="0" applyFont="1" applyAlignment="1">
      <alignment horizontal="left" vertical="center" wrapText="1"/>
    </xf>
    <xf numFmtId="0" fontId="7" fillId="0" borderId="4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1" xfId="0" applyFont="1" applyBorder="1" applyAlignment="1">
      <alignment horizontal="left" vertical="center" wrapText="1"/>
    </xf>
    <xf numFmtId="0" fontId="7" fillId="0" borderId="2"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41"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47" xfId="0" applyFont="1" applyBorder="1" applyAlignment="1">
      <alignment horizontal="center" vertical="center" textRotation="255"/>
    </xf>
    <xf numFmtId="38" fontId="1" fillId="4" borderId="27" xfId="2" applyFont="1" applyFill="1" applyBorder="1" applyAlignment="1">
      <alignment horizontal="right" vertical="center" wrapText="1"/>
    </xf>
    <xf numFmtId="38" fontId="1" fillId="4" borderId="29" xfId="2" applyFont="1" applyFill="1" applyBorder="1" applyAlignment="1">
      <alignment horizontal="right" vertical="center" wrapText="1"/>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7" fillId="0" borderId="53" xfId="0" applyFont="1" applyBorder="1" applyAlignment="1">
      <alignment horizontal="left" vertical="center" wrapText="1"/>
    </xf>
    <xf numFmtId="38" fontId="1" fillId="4" borderId="30" xfId="2" applyFont="1" applyFill="1" applyBorder="1" applyAlignment="1">
      <alignment horizontal="right" vertical="center" wrapText="1"/>
    </xf>
    <xf numFmtId="38" fontId="1" fillId="4" borderId="32" xfId="2" applyFont="1" applyFill="1" applyBorder="1" applyAlignment="1">
      <alignment horizontal="right" vertical="center" wrapText="1"/>
    </xf>
    <xf numFmtId="0" fontId="7" fillId="0" borderId="28" xfId="0" applyFont="1" applyBorder="1" applyAlignment="1">
      <alignment horizontal="center" vertical="center" wrapText="1"/>
    </xf>
    <xf numFmtId="0" fontId="7" fillId="0" borderId="0" xfId="0" applyFont="1" applyAlignment="1">
      <alignment horizontal="left" vertical="top"/>
    </xf>
    <xf numFmtId="0" fontId="14"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0" fillId="0" borderId="0" xfId="0" applyAlignment="1">
      <alignment horizontal="left" vertical="center"/>
    </xf>
    <xf numFmtId="0" fontId="7" fillId="0" borderId="11"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justify" vertical="center" wrapText="1"/>
    </xf>
    <xf numFmtId="0" fontId="0" fillId="0" borderId="0" xfId="0">
      <alignment vertical="center"/>
    </xf>
    <xf numFmtId="0" fontId="7" fillId="4" borderId="6" xfId="0" applyFont="1" applyFill="1" applyBorder="1" applyAlignment="1">
      <alignment horizontal="left" vertical="center" wrapText="1"/>
    </xf>
    <xf numFmtId="0" fontId="7" fillId="4" borderId="14" xfId="0" applyFont="1" applyFill="1" applyBorder="1" applyAlignment="1">
      <alignment horizontal="left" vertical="center" wrapText="1"/>
    </xf>
    <xf numFmtId="182" fontId="7" fillId="4" borderId="9" xfId="0" applyNumberFormat="1" applyFont="1" applyFill="1" applyBorder="1" applyAlignment="1">
      <alignment horizontal="center" vertical="center" wrapText="1"/>
    </xf>
    <xf numFmtId="180" fontId="7" fillId="4" borderId="9" xfId="0" applyNumberFormat="1" applyFont="1" applyFill="1" applyBorder="1" applyAlignment="1">
      <alignment horizontal="center" vertical="center" wrapText="1"/>
    </xf>
    <xf numFmtId="38" fontId="7" fillId="4" borderId="9" xfId="2" applyFont="1" applyFill="1" applyBorder="1" applyAlignment="1">
      <alignment horizontal="right" vertical="center" wrapText="1"/>
    </xf>
    <xf numFmtId="0" fontId="0" fillId="4" borderId="0" xfId="0" applyFill="1" applyAlignment="1">
      <alignment horizontal="left" vertical="center"/>
    </xf>
    <xf numFmtId="0" fontId="0" fillId="0" borderId="0" xfId="0" applyAlignment="1">
      <alignment horizontal="center" vertical="center"/>
    </xf>
    <xf numFmtId="38" fontId="7" fillId="4" borderId="2" xfId="2" applyFont="1" applyFill="1" applyBorder="1" applyAlignment="1">
      <alignment horizontal="right" vertical="center" wrapText="1"/>
    </xf>
    <xf numFmtId="0" fontId="7" fillId="0" borderId="0" xfId="0" applyFont="1" applyAlignment="1">
      <alignment horizontal="left" vertical="top" wrapText="1"/>
    </xf>
    <xf numFmtId="0" fontId="7" fillId="0" borderId="15" xfId="0" applyFont="1" applyBorder="1" applyAlignment="1">
      <alignment horizontal="left" vertical="center" wrapText="1"/>
    </xf>
    <xf numFmtId="0" fontId="9" fillId="0" borderId="0" xfId="0" applyFont="1" applyAlignment="1">
      <alignment horizontal="left" vertical="center"/>
    </xf>
    <xf numFmtId="185" fontId="7" fillId="4" borderId="0" xfId="0" applyNumberFormat="1" applyFont="1" applyFill="1" applyAlignment="1">
      <alignment horizontal="center" vertical="center" wrapText="1"/>
    </xf>
    <xf numFmtId="185" fontId="7" fillId="4" borderId="12" xfId="0" applyNumberFormat="1" applyFont="1" applyFill="1" applyBorder="1" applyAlignment="1">
      <alignment horizontal="center" vertical="center" wrapText="1"/>
    </xf>
    <xf numFmtId="0" fontId="7" fillId="4" borderId="0" xfId="0" applyFont="1" applyFill="1" applyAlignment="1">
      <alignment horizontal="left" vertical="center" wrapText="1"/>
    </xf>
    <xf numFmtId="0" fontId="7" fillId="4" borderId="12" xfId="0" applyFont="1" applyFill="1" applyBorder="1" applyAlignment="1">
      <alignment horizontal="left" vertical="center" wrapText="1"/>
    </xf>
    <xf numFmtId="0" fontId="7" fillId="0" borderId="7" xfId="0" applyFont="1" applyBorder="1" applyAlignment="1">
      <alignment horizontal="left" vertical="top" wrapText="1"/>
    </xf>
    <xf numFmtId="185" fontId="7" fillId="4" borderId="9" xfId="0" applyNumberFormat="1" applyFont="1" applyFill="1" applyBorder="1" applyAlignment="1">
      <alignment horizontal="left" vertical="center" wrapText="1"/>
    </xf>
    <xf numFmtId="185" fontId="7" fillId="4" borderId="15" xfId="0" applyNumberFormat="1" applyFont="1" applyFill="1" applyBorder="1" applyAlignment="1">
      <alignment horizontal="left" vertical="center" wrapText="1"/>
    </xf>
    <xf numFmtId="0" fontId="7" fillId="4" borderId="0" xfId="0" applyNumberFormat="1" applyFont="1" applyFill="1" applyAlignment="1">
      <alignment horizontal="left" vertical="top" wrapText="1"/>
    </xf>
    <xf numFmtId="49" fontId="7" fillId="4" borderId="0" xfId="0" applyNumberFormat="1" applyFont="1" applyFill="1" applyAlignment="1">
      <alignment horizontal="left" vertical="center" wrapText="1"/>
    </xf>
    <xf numFmtId="0" fontId="7" fillId="4" borderId="0" xfId="0" applyNumberFormat="1" applyFont="1" applyFill="1" applyAlignment="1">
      <alignment horizontal="left" vertical="center" wrapText="1"/>
    </xf>
    <xf numFmtId="0" fontId="7" fillId="4" borderId="1" xfId="0" applyFont="1" applyFill="1" applyBorder="1" applyAlignment="1">
      <alignment horizontal="center" vertical="center" wrapText="1"/>
    </xf>
    <xf numFmtId="0" fontId="7" fillId="4" borderId="9" xfId="0" applyFont="1" applyFill="1" applyBorder="1" applyAlignment="1">
      <alignment horizontal="center" vertical="center" wrapText="1"/>
    </xf>
  </cellXfs>
  <cellStyles count="4">
    <cellStyle name="ハイパーリンク" xfId="1" builtinId="8"/>
    <cellStyle name="桁区切り" xfId="2" builtinId="6"/>
    <cellStyle name="標準" xfId="0" builtinId="0"/>
    <cellStyle name="標準 2" xfId="3" xr:uid="{00000000-0005-0000-0000-000003000000}"/>
  </cellStyles>
  <dxfs count="42">
    <dxf>
      <font>
        <color rgb="FF92D050"/>
      </font>
    </dxf>
    <dxf>
      <font>
        <color theme="5" tint="0.79998168889431442"/>
      </font>
    </dxf>
    <dxf>
      <font>
        <color rgb="FFFFFF66"/>
      </font>
    </dxf>
    <dxf>
      <font>
        <color theme="0" tint="-4.9989318521683403E-2"/>
      </font>
    </dxf>
    <dxf>
      <font>
        <color rgb="FFFFFF66"/>
      </font>
    </dxf>
    <dxf>
      <font>
        <color rgb="FFFFFF66"/>
      </font>
    </dxf>
    <dxf>
      <font>
        <color theme="0" tint="-4.9989318521683403E-2"/>
      </font>
    </dxf>
    <dxf>
      <font>
        <color rgb="FFFFFF66"/>
      </font>
    </dxf>
    <dxf>
      <font>
        <color rgb="FFFFFF66"/>
      </font>
    </dxf>
    <dxf>
      <font>
        <color theme="0" tint="-0.24994659260841701"/>
      </font>
      <fill>
        <patternFill>
          <bgColor theme="0" tint="-0.24994659260841701"/>
        </patternFill>
      </fill>
    </dxf>
    <dxf>
      <font>
        <color theme="0" tint="-4.9989318521683403E-2"/>
      </font>
    </dxf>
    <dxf>
      <font>
        <color theme="0" tint="-4.9989318521683403E-2"/>
      </font>
    </dxf>
    <dxf>
      <font>
        <color rgb="FFFFFF66"/>
      </font>
    </dxf>
    <dxf>
      <font>
        <color theme="0" tint="-0.24994659260841701"/>
      </font>
      <fill>
        <patternFill>
          <bgColor theme="0" tint="-0.24994659260841701"/>
        </patternFill>
      </fill>
    </dxf>
    <dxf>
      <font>
        <color rgb="FFFFFF66"/>
      </font>
    </dxf>
    <dxf>
      <font>
        <color theme="0" tint="-4.9989318521683403E-2"/>
      </font>
    </dxf>
    <dxf>
      <font>
        <color theme="0" tint="-4.9989318521683403E-2"/>
      </font>
    </dxf>
    <dxf>
      <font>
        <color rgb="FFFFFF66"/>
      </font>
    </dxf>
    <dxf>
      <font>
        <color theme="0" tint="-0.24994659260841701"/>
      </font>
      <fill>
        <patternFill>
          <bgColor theme="0" tint="-0.24994659260841701"/>
        </patternFill>
      </fill>
    </dxf>
    <dxf>
      <font>
        <color rgb="FFFFFF66"/>
      </font>
    </dxf>
    <dxf>
      <font>
        <color theme="0" tint="-4.9989318521683403E-2"/>
      </font>
    </dxf>
    <dxf>
      <font>
        <color theme="0" tint="-4.9989318521683403E-2"/>
      </font>
    </dxf>
    <dxf>
      <font>
        <color rgb="FFFFFF66"/>
      </font>
    </dxf>
    <dxf>
      <font>
        <color rgb="FFFFFF66"/>
      </font>
    </dxf>
    <dxf>
      <font>
        <color theme="0" tint="-0.24994659260841701"/>
      </font>
      <fill>
        <patternFill>
          <bgColor theme="0" tint="-0.24994659260841701"/>
        </patternFill>
      </fill>
    </dxf>
    <dxf>
      <font>
        <color theme="0" tint="-4.9989318521683403E-2"/>
      </font>
    </dxf>
    <dxf>
      <font>
        <color rgb="FFFFFF66"/>
      </font>
    </dxf>
    <dxf>
      <font>
        <color rgb="FFFFFF66"/>
      </font>
    </dxf>
    <dxf>
      <font>
        <color rgb="FFFFFF66"/>
      </font>
    </dxf>
    <dxf>
      <font>
        <color theme="0"/>
      </font>
    </dxf>
    <dxf>
      <font>
        <color theme="0"/>
      </font>
    </dxf>
    <dxf>
      <font>
        <color rgb="FFFFFF66"/>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研究協力係" id="{26A140AC-ECE8-4F24-832A-A1BFBE97F0A6}" userId="研究協力係" providerId="None"/>
</personList>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L217"/>
  <sheetViews>
    <sheetView view="pageBreakPreview" zoomScaleNormal="100" zoomScaleSheetLayoutView="100" workbookViewId="0">
      <selection activeCell="F11" sqref="F11"/>
    </sheetView>
  </sheetViews>
  <sheetFormatPr defaultColWidth="9" defaultRowHeight="13.5" x14ac:dyDescent="0.15"/>
  <cols>
    <col min="1" max="1" width="2.5" style="226" customWidth="1"/>
    <col min="2" max="2" width="21.625" style="224" customWidth="1"/>
    <col min="3" max="3" width="25" style="203" bestFit="1" customWidth="1"/>
    <col min="4" max="4" width="18.75" style="5" bestFit="1" customWidth="1"/>
    <col min="5" max="5" width="2.125" style="5" customWidth="1"/>
    <col min="6" max="6" width="62.25" style="203" customWidth="1"/>
    <col min="7" max="7" width="60.375" style="139" customWidth="1"/>
    <col min="8" max="8" width="15.5" style="226" customWidth="1"/>
    <col min="9" max="9" width="14.75" style="226" customWidth="1"/>
    <col min="10" max="10" width="16.75" style="226" customWidth="1"/>
    <col min="11" max="11" width="15.875" style="226" customWidth="1"/>
    <col min="12" max="12" width="9.5" style="226" bestFit="1" customWidth="1"/>
    <col min="13" max="16384" width="9" style="226"/>
  </cols>
  <sheetData>
    <row r="1" spans="2:7" ht="17.25" x14ac:dyDescent="0.15">
      <c r="B1" s="101" t="s">
        <v>186</v>
      </c>
      <c r="F1" s="230"/>
      <c r="G1" s="178" t="s">
        <v>231</v>
      </c>
    </row>
    <row r="2" spans="2:7" ht="17.25" x14ac:dyDescent="0.15">
      <c r="B2" s="101"/>
      <c r="F2" s="230"/>
      <c r="G2" s="178"/>
    </row>
    <row r="3" spans="2:7" ht="17.25" x14ac:dyDescent="0.15">
      <c r="B3" s="180" t="s">
        <v>33</v>
      </c>
      <c r="C3" s="180"/>
      <c r="D3" s="181"/>
      <c r="E3" s="182"/>
      <c r="F3" s="183" t="s">
        <v>300</v>
      </c>
      <c r="G3" s="148" t="s">
        <v>211</v>
      </c>
    </row>
    <row r="4" spans="2:7" ht="17.25" x14ac:dyDescent="0.15">
      <c r="B4" s="101"/>
      <c r="F4" s="230"/>
      <c r="G4" s="178"/>
    </row>
    <row r="5" spans="2:7" x14ac:dyDescent="0.15">
      <c r="B5" s="229" t="s">
        <v>69</v>
      </c>
      <c r="C5" s="8" t="s">
        <v>70</v>
      </c>
      <c r="D5" s="102" t="s">
        <v>71</v>
      </c>
      <c r="E5" s="184"/>
      <c r="F5" s="8" t="s">
        <v>16</v>
      </c>
      <c r="G5" s="140" t="s">
        <v>209</v>
      </c>
    </row>
    <row r="6" spans="2:7" x14ac:dyDescent="0.15">
      <c r="B6" s="3" t="s">
        <v>72</v>
      </c>
      <c r="C6" s="3"/>
      <c r="D6" s="103"/>
      <c r="E6" s="201"/>
      <c r="F6" s="158"/>
      <c r="G6" s="139" t="s">
        <v>288</v>
      </c>
    </row>
    <row r="7" spans="2:7" x14ac:dyDescent="0.15">
      <c r="B7" s="3" t="s">
        <v>46</v>
      </c>
      <c r="C7" s="3"/>
      <c r="D7" s="103"/>
      <c r="E7" s="200"/>
      <c r="F7" s="159"/>
      <c r="G7" s="141" t="s">
        <v>210</v>
      </c>
    </row>
    <row r="8" spans="2:7" x14ac:dyDescent="0.15">
      <c r="B8" s="190" t="s">
        <v>207</v>
      </c>
      <c r="C8" s="190"/>
      <c r="D8" s="105"/>
      <c r="E8" s="179"/>
      <c r="F8" s="160"/>
      <c r="G8" s="139" t="s">
        <v>211</v>
      </c>
    </row>
    <row r="9" spans="2:7" x14ac:dyDescent="0.15">
      <c r="B9" s="283" t="s">
        <v>122</v>
      </c>
      <c r="C9" s="126" t="s">
        <v>91</v>
      </c>
      <c r="D9" s="108"/>
      <c r="E9" s="109"/>
      <c r="F9" s="161"/>
      <c r="G9" s="139" t="s">
        <v>212</v>
      </c>
    </row>
    <row r="10" spans="2:7" x14ac:dyDescent="0.15">
      <c r="B10" s="284"/>
      <c r="C10" s="124" t="s">
        <v>285</v>
      </c>
      <c r="D10" s="111"/>
      <c r="E10" s="112"/>
      <c r="F10" s="162"/>
      <c r="G10" s="139" t="s">
        <v>213</v>
      </c>
    </row>
    <row r="11" spans="2:7" x14ac:dyDescent="0.15">
      <c r="B11" s="284"/>
      <c r="C11" s="124" t="s">
        <v>92</v>
      </c>
      <c r="D11" s="111"/>
      <c r="E11" s="112"/>
      <c r="F11" s="163"/>
      <c r="G11" s="139" t="s">
        <v>214</v>
      </c>
    </row>
    <row r="12" spans="2:7" x14ac:dyDescent="0.15">
      <c r="B12" s="285"/>
      <c r="C12" s="114" t="s">
        <v>93</v>
      </c>
      <c r="D12" s="115"/>
      <c r="E12" s="116"/>
      <c r="F12" s="164"/>
      <c r="G12" s="139" t="s">
        <v>215</v>
      </c>
    </row>
    <row r="13" spans="2:7" ht="24" x14ac:dyDescent="0.15">
      <c r="B13" s="4" t="s">
        <v>194</v>
      </c>
      <c r="C13" s="4"/>
      <c r="D13" s="104"/>
      <c r="E13" s="15"/>
      <c r="F13" s="158"/>
      <c r="G13" s="139" t="s">
        <v>211</v>
      </c>
    </row>
    <row r="14" spans="2:7" x14ac:dyDescent="0.15">
      <c r="B14" s="4" t="s">
        <v>0</v>
      </c>
      <c r="C14" s="4"/>
      <c r="D14" s="104"/>
      <c r="E14" s="15"/>
      <c r="F14" s="158"/>
      <c r="G14" s="139" t="s">
        <v>216</v>
      </c>
    </row>
    <row r="15" spans="2:7" x14ac:dyDescent="0.15">
      <c r="B15" s="4" t="s">
        <v>12</v>
      </c>
      <c r="C15" s="4"/>
      <c r="D15" s="104"/>
      <c r="E15" s="15"/>
      <c r="F15" s="158"/>
      <c r="G15" s="139" t="s">
        <v>216</v>
      </c>
    </row>
    <row r="16" spans="2:7" x14ac:dyDescent="0.15">
      <c r="B16" s="4" t="s">
        <v>94</v>
      </c>
      <c r="C16" s="4"/>
      <c r="D16" s="104"/>
      <c r="E16" s="15"/>
      <c r="F16" s="158"/>
      <c r="G16" s="142" t="s">
        <v>217</v>
      </c>
    </row>
    <row r="17" spans="2:7" x14ac:dyDescent="0.15">
      <c r="B17" s="4" t="s">
        <v>95</v>
      </c>
      <c r="C17" s="4"/>
      <c r="D17" s="104"/>
      <c r="E17" s="15"/>
      <c r="F17" s="159"/>
      <c r="G17" s="143" t="s">
        <v>289</v>
      </c>
    </row>
    <row r="18" spans="2:7" x14ac:dyDescent="0.15">
      <c r="B18" s="283" t="s">
        <v>196</v>
      </c>
      <c r="C18" s="107" t="s">
        <v>23</v>
      </c>
      <c r="D18" s="108"/>
      <c r="E18" s="109"/>
      <c r="F18" s="170"/>
      <c r="G18" s="291"/>
    </row>
    <row r="19" spans="2:7" x14ac:dyDescent="0.15">
      <c r="B19" s="284"/>
      <c r="C19" s="110" t="s">
        <v>39</v>
      </c>
      <c r="D19" s="111"/>
      <c r="E19" s="112"/>
      <c r="F19" s="171"/>
      <c r="G19" s="291"/>
    </row>
    <row r="20" spans="2:7" x14ac:dyDescent="0.15">
      <c r="B20" s="284"/>
      <c r="C20" s="110" t="s">
        <v>2</v>
      </c>
      <c r="D20" s="111" t="s">
        <v>5</v>
      </c>
      <c r="E20" s="113" t="s">
        <v>34</v>
      </c>
      <c r="F20" s="171"/>
      <c r="G20" s="291"/>
    </row>
    <row r="21" spans="2:7" x14ac:dyDescent="0.15">
      <c r="B21" s="284"/>
      <c r="C21" s="110" t="s">
        <v>41</v>
      </c>
      <c r="D21" s="111"/>
      <c r="E21" s="112"/>
      <c r="F21" s="171"/>
      <c r="G21" s="291"/>
    </row>
    <row r="22" spans="2:7" x14ac:dyDescent="0.15">
      <c r="B22" s="285"/>
      <c r="C22" s="114" t="s">
        <v>40</v>
      </c>
      <c r="D22" s="115"/>
      <c r="E22" s="116"/>
      <c r="F22" s="172"/>
      <c r="G22" s="291"/>
    </row>
    <row r="23" spans="2:7" x14ac:dyDescent="0.15">
      <c r="B23" s="292" t="s">
        <v>197</v>
      </c>
      <c r="C23" s="107" t="s">
        <v>23</v>
      </c>
      <c r="D23" s="108"/>
      <c r="E23" s="109"/>
      <c r="F23" s="170"/>
      <c r="G23" s="140" t="s">
        <v>187</v>
      </c>
    </row>
    <row r="24" spans="2:7" x14ac:dyDescent="0.15">
      <c r="B24" s="293"/>
      <c r="C24" s="110" t="s">
        <v>39</v>
      </c>
      <c r="D24" s="111"/>
      <c r="E24" s="112"/>
      <c r="F24" s="171"/>
      <c r="G24" s="140"/>
    </row>
    <row r="25" spans="2:7" x14ac:dyDescent="0.15">
      <c r="B25" s="293"/>
      <c r="C25" s="110" t="s">
        <v>2</v>
      </c>
      <c r="D25" s="111"/>
      <c r="E25" s="112"/>
      <c r="F25" s="171"/>
      <c r="G25" s="140"/>
    </row>
    <row r="26" spans="2:7" x14ac:dyDescent="0.15">
      <c r="B26" s="293"/>
      <c r="C26" s="110" t="s">
        <v>41</v>
      </c>
      <c r="D26" s="111"/>
      <c r="E26" s="112"/>
      <c r="F26" s="171"/>
      <c r="G26" s="140"/>
    </row>
    <row r="27" spans="2:7" x14ac:dyDescent="0.15">
      <c r="B27" s="294"/>
      <c r="C27" s="114" t="s">
        <v>40</v>
      </c>
      <c r="D27" s="115"/>
      <c r="E27" s="116"/>
      <c r="F27" s="172"/>
      <c r="G27" s="154"/>
    </row>
    <row r="28" spans="2:7" x14ac:dyDescent="0.15">
      <c r="B28" s="292" t="s">
        <v>198</v>
      </c>
      <c r="C28" s="107" t="s">
        <v>23</v>
      </c>
      <c r="D28" s="108"/>
      <c r="E28" s="109"/>
      <c r="F28" s="170"/>
      <c r="G28" s="191"/>
    </row>
    <row r="29" spans="2:7" x14ac:dyDescent="0.15">
      <c r="B29" s="293"/>
      <c r="C29" s="110" t="s">
        <v>39</v>
      </c>
      <c r="D29" s="111"/>
      <c r="E29" s="112"/>
      <c r="F29" s="171"/>
      <c r="G29" s="140"/>
    </row>
    <row r="30" spans="2:7" x14ac:dyDescent="0.15">
      <c r="B30" s="293"/>
      <c r="C30" s="110" t="s">
        <v>2</v>
      </c>
      <c r="D30" s="111"/>
      <c r="E30" s="112"/>
      <c r="F30" s="171"/>
      <c r="G30" s="140"/>
    </row>
    <row r="31" spans="2:7" x14ac:dyDescent="0.15">
      <c r="B31" s="293"/>
      <c r="C31" s="110" t="s">
        <v>41</v>
      </c>
      <c r="D31" s="111"/>
      <c r="E31" s="112"/>
      <c r="F31" s="171"/>
      <c r="G31" s="140"/>
    </row>
    <row r="32" spans="2:7" x14ac:dyDescent="0.15">
      <c r="B32" s="294"/>
      <c r="C32" s="114" t="s">
        <v>40</v>
      </c>
      <c r="D32" s="115"/>
      <c r="E32" s="116"/>
      <c r="F32" s="172"/>
      <c r="G32" s="154"/>
    </row>
    <row r="33" spans="2:7" s="248" customFormat="1" x14ac:dyDescent="0.15">
      <c r="B33" s="292" t="s">
        <v>270</v>
      </c>
      <c r="C33" s="107" t="s">
        <v>23</v>
      </c>
      <c r="D33" s="108"/>
      <c r="E33" s="109"/>
      <c r="F33" s="170"/>
      <c r="G33" s="245"/>
    </row>
    <row r="34" spans="2:7" s="248" customFormat="1" x14ac:dyDescent="0.15">
      <c r="B34" s="293"/>
      <c r="C34" s="110" t="s">
        <v>39</v>
      </c>
      <c r="D34" s="111"/>
      <c r="E34" s="112"/>
      <c r="F34" s="171"/>
      <c r="G34" s="140"/>
    </row>
    <row r="35" spans="2:7" s="248" customFormat="1" x14ac:dyDescent="0.15">
      <c r="B35" s="293"/>
      <c r="C35" s="110" t="s">
        <v>2</v>
      </c>
      <c r="D35" s="111"/>
      <c r="E35" s="112"/>
      <c r="F35" s="171"/>
      <c r="G35" s="140"/>
    </row>
    <row r="36" spans="2:7" s="248" customFormat="1" x14ac:dyDescent="0.15">
      <c r="B36" s="293"/>
      <c r="C36" s="110" t="s">
        <v>41</v>
      </c>
      <c r="D36" s="111"/>
      <c r="E36" s="112"/>
      <c r="F36" s="171"/>
      <c r="G36" s="140"/>
    </row>
    <row r="37" spans="2:7" s="248" customFormat="1" x14ac:dyDescent="0.15">
      <c r="B37" s="294"/>
      <c r="C37" s="114" t="s">
        <v>40</v>
      </c>
      <c r="D37" s="115"/>
      <c r="E37" s="116"/>
      <c r="F37" s="172"/>
      <c r="G37" s="154"/>
    </row>
    <row r="38" spans="2:7" x14ac:dyDescent="0.15">
      <c r="B38" s="283" t="s">
        <v>191</v>
      </c>
      <c r="C38" s="107" t="s">
        <v>23</v>
      </c>
      <c r="D38" s="117"/>
      <c r="E38" s="118"/>
      <c r="F38" s="161"/>
    </row>
    <row r="39" spans="2:7" x14ac:dyDescent="0.15">
      <c r="B39" s="307"/>
      <c r="C39" s="110" t="s">
        <v>39</v>
      </c>
      <c r="D39" s="119"/>
      <c r="E39" s="120"/>
      <c r="F39" s="162"/>
      <c r="G39" s="139" t="s">
        <v>220</v>
      </c>
    </row>
    <row r="40" spans="2:7" ht="22.5" x14ac:dyDescent="0.15">
      <c r="B40" s="307"/>
      <c r="C40" s="110" t="s">
        <v>2</v>
      </c>
      <c r="D40" s="119" t="s">
        <v>5</v>
      </c>
      <c r="E40" s="120" t="s">
        <v>34</v>
      </c>
      <c r="F40" s="162"/>
      <c r="G40" s="145" t="s">
        <v>143</v>
      </c>
    </row>
    <row r="41" spans="2:7" x14ac:dyDescent="0.15">
      <c r="B41" s="308"/>
      <c r="C41" s="121" t="s">
        <v>41</v>
      </c>
      <c r="D41" s="122"/>
      <c r="E41" s="123"/>
      <c r="F41" s="164"/>
      <c r="G41" s="139" t="s">
        <v>185</v>
      </c>
    </row>
    <row r="42" spans="2:7" x14ac:dyDescent="0.15">
      <c r="B42" s="283" t="s">
        <v>192</v>
      </c>
      <c r="C42" s="107" t="s">
        <v>23</v>
      </c>
      <c r="D42" s="117"/>
      <c r="E42" s="118"/>
      <c r="F42" s="161"/>
      <c r="G42" s="139" t="s">
        <v>187</v>
      </c>
    </row>
    <row r="43" spans="2:7" x14ac:dyDescent="0.15">
      <c r="B43" s="307"/>
      <c r="C43" s="110" t="s">
        <v>39</v>
      </c>
      <c r="D43" s="119"/>
      <c r="E43" s="120"/>
      <c r="F43" s="162"/>
      <c r="G43" s="148"/>
    </row>
    <row r="44" spans="2:7" x14ac:dyDescent="0.15">
      <c r="B44" s="307"/>
      <c r="C44" s="110" t="s">
        <v>2</v>
      </c>
      <c r="D44" s="119"/>
      <c r="E44" s="120"/>
      <c r="F44" s="162"/>
    </row>
    <row r="45" spans="2:7" x14ac:dyDescent="0.15">
      <c r="B45" s="308"/>
      <c r="C45" s="121" t="s">
        <v>41</v>
      </c>
      <c r="D45" s="122"/>
      <c r="E45" s="123"/>
      <c r="F45" s="164"/>
    </row>
    <row r="46" spans="2:7" x14ac:dyDescent="0.15">
      <c r="B46" s="283" t="s">
        <v>193</v>
      </c>
      <c r="C46" s="107" t="s">
        <v>23</v>
      </c>
      <c r="D46" s="117"/>
      <c r="E46" s="118"/>
      <c r="F46" s="161"/>
    </row>
    <row r="47" spans="2:7" x14ac:dyDescent="0.15">
      <c r="B47" s="307"/>
      <c r="C47" s="110" t="s">
        <v>39</v>
      </c>
      <c r="D47" s="119"/>
      <c r="E47" s="120"/>
      <c r="F47" s="162"/>
      <c r="G47" s="148"/>
    </row>
    <row r="48" spans="2:7" x14ac:dyDescent="0.15">
      <c r="B48" s="307"/>
      <c r="C48" s="110" t="s">
        <v>2</v>
      </c>
      <c r="D48" s="119"/>
      <c r="E48" s="120"/>
      <c r="F48" s="162"/>
    </row>
    <row r="49" spans="2:7" x14ac:dyDescent="0.15">
      <c r="B49" s="308"/>
      <c r="C49" s="121" t="s">
        <v>41</v>
      </c>
      <c r="D49" s="122"/>
      <c r="E49" s="123"/>
      <c r="F49" s="164"/>
    </row>
    <row r="50" spans="2:7" s="248" customFormat="1" x14ac:dyDescent="0.15">
      <c r="B50" s="283" t="s">
        <v>268</v>
      </c>
      <c r="C50" s="107" t="s">
        <v>23</v>
      </c>
      <c r="D50" s="117"/>
      <c r="E50" s="118"/>
      <c r="F50" s="161"/>
      <c r="G50" s="139"/>
    </row>
    <row r="51" spans="2:7" s="248" customFormat="1" x14ac:dyDescent="0.15">
      <c r="B51" s="307"/>
      <c r="C51" s="110" t="s">
        <v>39</v>
      </c>
      <c r="D51" s="119"/>
      <c r="E51" s="120"/>
      <c r="F51" s="162"/>
      <c r="G51" s="148"/>
    </row>
    <row r="52" spans="2:7" s="248" customFormat="1" x14ac:dyDescent="0.15">
      <c r="B52" s="307"/>
      <c r="C52" s="110" t="s">
        <v>2</v>
      </c>
      <c r="D52" s="119"/>
      <c r="E52" s="120"/>
      <c r="F52" s="162"/>
      <c r="G52" s="139"/>
    </row>
    <row r="53" spans="2:7" s="248" customFormat="1" x14ac:dyDescent="0.15">
      <c r="B53" s="308"/>
      <c r="C53" s="121" t="s">
        <v>41</v>
      </c>
      <c r="D53" s="122"/>
      <c r="E53" s="123"/>
      <c r="F53" s="164"/>
      <c r="G53" s="139"/>
    </row>
    <row r="54" spans="2:7" x14ac:dyDescent="0.15">
      <c r="B54" s="295" t="s">
        <v>226</v>
      </c>
      <c r="C54" s="107" t="s">
        <v>2</v>
      </c>
      <c r="D54" s="108"/>
      <c r="E54" s="109"/>
      <c r="F54" s="161"/>
      <c r="G54" s="139" t="s">
        <v>229</v>
      </c>
    </row>
    <row r="55" spans="2:7" x14ac:dyDescent="0.15">
      <c r="B55" s="296"/>
      <c r="C55" s="110" t="s">
        <v>23</v>
      </c>
      <c r="D55" s="111"/>
      <c r="E55" s="112"/>
      <c r="F55" s="162"/>
    </row>
    <row r="56" spans="2:7" x14ac:dyDescent="0.15">
      <c r="B56" s="297"/>
      <c r="C56" s="189" t="s">
        <v>39</v>
      </c>
      <c r="D56" s="194"/>
      <c r="E56" s="18"/>
      <c r="F56" s="173"/>
    </row>
    <row r="57" spans="2:7" x14ac:dyDescent="0.15">
      <c r="B57" s="295" t="s">
        <v>227</v>
      </c>
      <c r="C57" s="107" t="s">
        <v>2</v>
      </c>
      <c r="D57" s="108"/>
      <c r="E57" s="109"/>
      <c r="F57" s="161"/>
      <c r="G57" s="139" t="s">
        <v>187</v>
      </c>
    </row>
    <row r="58" spans="2:7" x14ac:dyDescent="0.15">
      <c r="B58" s="296"/>
      <c r="C58" s="110" t="s">
        <v>23</v>
      </c>
      <c r="D58" s="111"/>
      <c r="E58" s="112"/>
      <c r="F58" s="162"/>
    </row>
    <row r="59" spans="2:7" x14ac:dyDescent="0.15">
      <c r="B59" s="297"/>
      <c r="C59" s="189" t="s">
        <v>39</v>
      </c>
      <c r="D59" s="194"/>
      <c r="E59" s="18"/>
      <c r="F59" s="173"/>
    </row>
    <row r="60" spans="2:7" x14ac:dyDescent="0.15">
      <c r="B60" s="295" t="s">
        <v>228</v>
      </c>
      <c r="C60" s="107" t="s">
        <v>2</v>
      </c>
      <c r="D60" s="108"/>
      <c r="E60" s="109"/>
      <c r="F60" s="161"/>
      <c r="G60" s="147"/>
    </row>
    <row r="61" spans="2:7" x14ac:dyDescent="0.15">
      <c r="B61" s="296"/>
      <c r="C61" s="110" t="s">
        <v>23</v>
      </c>
      <c r="D61" s="111"/>
      <c r="E61" s="112"/>
      <c r="F61" s="162"/>
    </row>
    <row r="62" spans="2:7" x14ac:dyDescent="0.15">
      <c r="B62" s="297"/>
      <c r="C62" s="189" t="s">
        <v>39</v>
      </c>
      <c r="D62" s="194"/>
      <c r="E62" s="18"/>
      <c r="F62" s="173"/>
    </row>
    <row r="63" spans="2:7" s="248" customFormat="1" x14ac:dyDescent="0.15">
      <c r="B63" s="295" t="s">
        <v>269</v>
      </c>
      <c r="C63" s="107" t="s">
        <v>2</v>
      </c>
      <c r="D63" s="108"/>
      <c r="E63" s="109"/>
      <c r="F63" s="161"/>
      <c r="G63" s="147"/>
    </row>
    <row r="64" spans="2:7" s="248" customFormat="1" x14ac:dyDescent="0.15">
      <c r="B64" s="296"/>
      <c r="C64" s="110" t="s">
        <v>23</v>
      </c>
      <c r="D64" s="111"/>
      <c r="E64" s="112"/>
      <c r="F64" s="162"/>
      <c r="G64" s="139"/>
    </row>
    <row r="65" spans="2:7" s="248" customFormat="1" x14ac:dyDescent="0.15">
      <c r="B65" s="297"/>
      <c r="C65" s="241" t="s">
        <v>39</v>
      </c>
      <c r="D65" s="244"/>
      <c r="E65" s="18"/>
      <c r="F65" s="173"/>
      <c r="G65" s="139"/>
    </row>
    <row r="66" spans="2:7" ht="15" customHeight="1" x14ac:dyDescent="0.15">
      <c r="B66" s="295" t="s">
        <v>223</v>
      </c>
      <c r="C66" s="190" t="s">
        <v>2</v>
      </c>
      <c r="D66" s="192"/>
      <c r="E66" s="17"/>
      <c r="F66" s="161"/>
      <c r="G66" s="145" t="s">
        <v>235</v>
      </c>
    </row>
    <row r="67" spans="2:7" ht="33.75" x14ac:dyDescent="0.15">
      <c r="B67" s="296"/>
      <c r="C67" s="152" t="s">
        <v>23</v>
      </c>
      <c r="D67" s="111"/>
      <c r="E67" s="153"/>
      <c r="F67" s="162"/>
      <c r="G67" s="145" t="s">
        <v>144</v>
      </c>
    </row>
    <row r="68" spans="2:7" ht="15" customHeight="1" x14ac:dyDescent="0.15">
      <c r="B68" s="297"/>
      <c r="C68" s="121" t="s">
        <v>176</v>
      </c>
      <c r="D68" s="194"/>
      <c r="E68" s="116"/>
      <c r="F68" s="173"/>
      <c r="G68" s="139" t="s">
        <v>236</v>
      </c>
    </row>
    <row r="69" spans="2:7" ht="15" customHeight="1" x14ac:dyDescent="0.15">
      <c r="B69" s="295" t="s">
        <v>224</v>
      </c>
      <c r="C69" s="190" t="s">
        <v>2</v>
      </c>
      <c r="D69" s="192"/>
      <c r="E69" s="17"/>
      <c r="F69" s="160"/>
      <c r="G69" s="139" t="s">
        <v>187</v>
      </c>
    </row>
    <row r="70" spans="2:7" ht="15" customHeight="1" x14ac:dyDescent="0.15">
      <c r="B70" s="296"/>
      <c r="C70" s="110" t="s">
        <v>23</v>
      </c>
      <c r="D70" s="125"/>
      <c r="E70" s="153"/>
      <c r="F70" s="174"/>
    </row>
    <row r="71" spans="2:7" ht="15" customHeight="1" x14ac:dyDescent="0.15">
      <c r="B71" s="297"/>
      <c r="C71" s="121" t="s">
        <v>176</v>
      </c>
      <c r="D71" s="115"/>
      <c r="E71" s="116"/>
      <c r="F71" s="164"/>
    </row>
    <row r="72" spans="2:7" ht="15" customHeight="1" x14ac:dyDescent="0.15">
      <c r="B72" s="295" t="s">
        <v>225</v>
      </c>
      <c r="C72" s="190" t="s">
        <v>2</v>
      </c>
      <c r="D72" s="192"/>
      <c r="E72" s="109"/>
      <c r="F72" s="161"/>
    </row>
    <row r="73" spans="2:7" ht="15" customHeight="1" x14ac:dyDescent="0.15">
      <c r="B73" s="296"/>
      <c r="C73" s="110" t="s">
        <v>23</v>
      </c>
      <c r="D73" s="111"/>
      <c r="E73" s="112"/>
      <c r="F73" s="162"/>
    </row>
    <row r="74" spans="2:7" ht="15" customHeight="1" x14ac:dyDescent="0.15">
      <c r="B74" s="297"/>
      <c r="C74" s="189" t="s">
        <v>176</v>
      </c>
      <c r="D74" s="194"/>
      <c r="E74" s="18"/>
      <c r="F74" s="173"/>
    </row>
    <row r="75" spans="2:7" s="248" customFormat="1" ht="15" customHeight="1" x14ac:dyDescent="0.15">
      <c r="B75" s="295" t="s">
        <v>271</v>
      </c>
      <c r="C75" s="240" t="s">
        <v>2</v>
      </c>
      <c r="D75" s="242"/>
      <c r="E75" s="109"/>
      <c r="F75" s="161"/>
      <c r="G75" s="139"/>
    </row>
    <row r="76" spans="2:7" s="248" customFormat="1" ht="15" customHeight="1" x14ac:dyDescent="0.15">
      <c r="B76" s="296"/>
      <c r="C76" s="110" t="s">
        <v>23</v>
      </c>
      <c r="D76" s="111"/>
      <c r="E76" s="112"/>
      <c r="F76" s="162"/>
      <c r="G76" s="139"/>
    </row>
    <row r="77" spans="2:7" s="248" customFormat="1" ht="15" customHeight="1" x14ac:dyDescent="0.15">
      <c r="B77" s="297"/>
      <c r="C77" s="241" t="s">
        <v>176</v>
      </c>
      <c r="D77" s="244"/>
      <c r="E77" s="18"/>
      <c r="F77" s="173"/>
      <c r="G77" s="139"/>
    </row>
    <row r="78" spans="2:7" x14ac:dyDescent="0.15">
      <c r="B78" s="4" t="s">
        <v>96</v>
      </c>
      <c r="C78" s="4"/>
      <c r="D78" s="104"/>
      <c r="E78" s="15"/>
      <c r="F78" s="165">
        <f>SUM(F79,F104,F133,F137)</f>
        <v>0</v>
      </c>
    </row>
    <row r="79" spans="2:7" x14ac:dyDescent="0.15">
      <c r="B79" s="4" t="s">
        <v>13</v>
      </c>
      <c r="C79" s="4"/>
      <c r="D79" s="104"/>
      <c r="E79" s="15"/>
      <c r="F79" s="165">
        <f>SUM(F80,F84,F88,F92,F96,F100)</f>
        <v>0</v>
      </c>
    </row>
    <row r="80" spans="2:7" ht="38.25" customHeight="1" x14ac:dyDescent="0.15">
      <c r="B80" s="289" t="s">
        <v>277</v>
      </c>
      <c r="C80" s="289" t="str">
        <f>IF(F3="共同","人件費(研究担当職員以外)","人件費")</f>
        <v>人件費(研究担当職員以外)</v>
      </c>
      <c r="D80" s="131"/>
      <c r="E80" s="17"/>
      <c r="F80" s="168"/>
      <c r="G80" s="145" t="s">
        <v>284</v>
      </c>
    </row>
    <row r="81" spans="2:7" s="138" customFormat="1" ht="11.25" customHeight="1" x14ac:dyDescent="0.15">
      <c r="B81" s="290"/>
      <c r="C81" s="290"/>
      <c r="D81" s="155" t="s">
        <v>206</v>
      </c>
      <c r="E81" s="156">
        <v>1</v>
      </c>
      <c r="F81" s="137"/>
      <c r="G81" s="146"/>
    </row>
    <row r="82" spans="2:7" s="138" customFormat="1" ht="11.25" customHeight="1" x14ac:dyDescent="0.15">
      <c r="B82" s="290"/>
      <c r="C82" s="290"/>
      <c r="D82" s="155" t="s">
        <v>206</v>
      </c>
      <c r="E82" s="156">
        <v>2</v>
      </c>
      <c r="F82" s="137"/>
      <c r="G82" s="144"/>
    </row>
    <row r="83" spans="2:7" s="138" customFormat="1" ht="11.25" customHeight="1" x14ac:dyDescent="0.15">
      <c r="B83" s="290"/>
      <c r="C83" s="306"/>
      <c r="D83" s="155" t="s">
        <v>206</v>
      </c>
      <c r="E83" s="156">
        <v>3</v>
      </c>
      <c r="F83" s="137"/>
      <c r="G83" s="144"/>
    </row>
    <row r="84" spans="2:7" x14ac:dyDescent="0.15">
      <c r="B84" s="290"/>
      <c r="C84" s="289" t="s">
        <v>84</v>
      </c>
      <c r="D84" s="131"/>
      <c r="E84" s="17"/>
      <c r="F84" s="168"/>
    </row>
    <row r="85" spans="2:7" s="138" customFormat="1" ht="11.25" customHeight="1" x14ac:dyDescent="0.15">
      <c r="B85" s="290"/>
      <c r="C85" s="290"/>
      <c r="D85" s="155" t="s">
        <v>206</v>
      </c>
      <c r="E85" s="156">
        <v>1</v>
      </c>
      <c r="F85" s="137"/>
      <c r="G85" s="146"/>
    </row>
    <row r="86" spans="2:7" s="138" customFormat="1" ht="11.25" customHeight="1" x14ac:dyDescent="0.15">
      <c r="B86" s="290"/>
      <c r="C86" s="290"/>
      <c r="D86" s="155" t="s">
        <v>206</v>
      </c>
      <c r="E86" s="156">
        <v>2</v>
      </c>
      <c r="F86" s="137"/>
      <c r="G86" s="144"/>
    </row>
    <row r="87" spans="2:7" s="138" customFormat="1" ht="11.25" customHeight="1" x14ac:dyDescent="0.15">
      <c r="B87" s="290"/>
      <c r="C87" s="306"/>
      <c r="D87" s="155" t="s">
        <v>206</v>
      </c>
      <c r="E87" s="156">
        <v>3</v>
      </c>
      <c r="F87" s="137"/>
      <c r="G87" s="144"/>
    </row>
    <row r="88" spans="2:7" x14ac:dyDescent="0.15">
      <c r="B88" s="290"/>
      <c r="C88" s="289" t="s">
        <v>85</v>
      </c>
      <c r="D88" s="131"/>
      <c r="E88" s="17"/>
      <c r="F88" s="168"/>
    </row>
    <row r="89" spans="2:7" s="138" customFormat="1" ht="11.25" customHeight="1" x14ac:dyDescent="0.15">
      <c r="B89" s="290"/>
      <c r="C89" s="290"/>
      <c r="D89" s="155" t="s">
        <v>206</v>
      </c>
      <c r="E89" s="156">
        <v>1</v>
      </c>
      <c r="F89" s="137"/>
      <c r="G89" s="146"/>
    </row>
    <row r="90" spans="2:7" s="138" customFormat="1" ht="11.25" customHeight="1" x14ac:dyDescent="0.15">
      <c r="B90" s="290"/>
      <c r="C90" s="290"/>
      <c r="D90" s="155" t="s">
        <v>206</v>
      </c>
      <c r="E90" s="156">
        <v>2</v>
      </c>
      <c r="F90" s="137"/>
      <c r="G90" s="144"/>
    </row>
    <row r="91" spans="2:7" s="138" customFormat="1" ht="11.25" customHeight="1" x14ac:dyDescent="0.15">
      <c r="B91" s="290"/>
      <c r="C91" s="306"/>
      <c r="D91" s="155" t="s">
        <v>206</v>
      </c>
      <c r="E91" s="156">
        <v>3</v>
      </c>
      <c r="F91" s="137"/>
      <c r="G91" s="144"/>
    </row>
    <row r="92" spans="2:7" x14ac:dyDescent="0.15">
      <c r="B92" s="290"/>
      <c r="C92" s="289" t="s">
        <v>86</v>
      </c>
      <c r="D92" s="131"/>
      <c r="E92" s="17"/>
      <c r="F92" s="168"/>
    </row>
    <row r="93" spans="2:7" s="138" customFormat="1" ht="11.25" customHeight="1" x14ac:dyDescent="0.15">
      <c r="B93" s="290"/>
      <c r="C93" s="290"/>
      <c r="D93" s="155" t="s">
        <v>206</v>
      </c>
      <c r="E93" s="156">
        <v>1</v>
      </c>
      <c r="F93" s="137"/>
      <c r="G93" s="146"/>
    </row>
    <row r="94" spans="2:7" s="138" customFormat="1" ht="11.25" customHeight="1" x14ac:dyDescent="0.15">
      <c r="B94" s="290"/>
      <c r="C94" s="290"/>
      <c r="D94" s="155" t="s">
        <v>206</v>
      </c>
      <c r="E94" s="156">
        <v>2</v>
      </c>
      <c r="F94" s="137"/>
      <c r="G94" s="144"/>
    </row>
    <row r="95" spans="2:7" s="138" customFormat="1" ht="11.25" customHeight="1" x14ac:dyDescent="0.15">
      <c r="B95" s="290"/>
      <c r="C95" s="306"/>
      <c r="D95" s="155" t="s">
        <v>206</v>
      </c>
      <c r="E95" s="156">
        <v>3</v>
      </c>
      <c r="F95" s="137"/>
      <c r="G95" s="144"/>
    </row>
    <row r="96" spans="2:7" x14ac:dyDescent="0.15">
      <c r="B96" s="290"/>
      <c r="C96" s="289" t="s">
        <v>87</v>
      </c>
      <c r="D96" s="192"/>
      <c r="E96" s="17"/>
      <c r="F96" s="168"/>
    </row>
    <row r="97" spans="2:7" s="138" customFormat="1" ht="11.25" customHeight="1" x14ac:dyDescent="0.15">
      <c r="B97" s="290"/>
      <c r="C97" s="290"/>
      <c r="D97" s="155" t="s">
        <v>206</v>
      </c>
      <c r="E97" s="156">
        <v>1</v>
      </c>
      <c r="F97" s="137"/>
      <c r="G97" s="146"/>
    </row>
    <row r="98" spans="2:7" s="138" customFormat="1" ht="11.25" customHeight="1" x14ac:dyDescent="0.15">
      <c r="B98" s="290"/>
      <c r="C98" s="290"/>
      <c r="D98" s="155" t="s">
        <v>206</v>
      </c>
      <c r="E98" s="156">
        <v>2</v>
      </c>
      <c r="F98" s="137"/>
      <c r="G98" s="144"/>
    </row>
    <row r="99" spans="2:7" s="138" customFormat="1" ht="11.25" customHeight="1" x14ac:dyDescent="0.15">
      <c r="B99" s="290"/>
      <c r="C99" s="306"/>
      <c r="D99" s="155" t="s">
        <v>206</v>
      </c>
      <c r="E99" s="156">
        <v>3</v>
      </c>
      <c r="F99" s="137"/>
      <c r="G99" s="144"/>
    </row>
    <row r="100" spans="2:7" x14ac:dyDescent="0.15">
      <c r="B100" s="290"/>
      <c r="C100" s="289" t="s">
        <v>88</v>
      </c>
      <c r="D100" s="192"/>
      <c r="E100" s="17"/>
      <c r="F100" s="168"/>
    </row>
    <row r="101" spans="2:7" s="138" customFormat="1" ht="11.25" customHeight="1" x14ac:dyDescent="0.15">
      <c r="B101" s="290"/>
      <c r="C101" s="290"/>
      <c r="D101" s="155" t="s">
        <v>206</v>
      </c>
      <c r="E101" s="156">
        <v>1</v>
      </c>
      <c r="F101" s="137"/>
      <c r="G101" s="146"/>
    </row>
    <row r="102" spans="2:7" s="138" customFormat="1" ht="11.25" customHeight="1" x14ac:dyDescent="0.15">
      <c r="B102" s="290"/>
      <c r="C102" s="290"/>
      <c r="D102" s="155" t="s">
        <v>206</v>
      </c>
      <c r="E102" s="156">
        <v>2</v>
      </c>
      <c r="F102" s="137"/>
      <c r="G102" s="144"/>
    </row>
    <row r="103" spans="2:7" s="138" customFormat="1" ht="11.25" customHeight="1" x14ac:dyDescent="0.15">
      <c r="B103" s="290"/>
      <c r="C103" s="306"/>
      <c r="D103" s="155" t="s">
        <v>206</v>
      </c>
      <c r="E103" s="156">
        <v>3</v>
      </c>
      <c r="F103" s="137"/>
      <c r="G103" s="144"/>
    </row>
    <row r="104" spans="2:7" s="138" customFormat="1" ht="22.5" x14ac:dyDescent="0.15">
      <c r="B104" s="298" t="s">
        <v>261</v>
      </c>
      <c r="C104" s="301"/>
      <c r="D104" s="304"/>
      <c r="E104" s="305"/>
      <c r="F104" s="165">
        <f>SUM(F106,F113,F120,F127)</f>
        <v>0</v>
      </c>
      <c r="G104" s="146" t="s">
        <v>283</v>
      </c>
    </row>
    <row r="105" spans="2:7" ht="13.5" customHeight="1" x14ac:dyDescent="0.15">
      <c r="B105" s="299"/>
      <c r="C105" s="302"/>
      <c r="D105" s="256" t="s">
        <v>272</v>
      </c>
      <c r="E105" s="17"/>
      <c r="F105" s="160"/>
      <c r="G105" s="144"/>
    </row>
    <row r="106" spans="2:7" s="248" customFormat="1" ht="13.5" customHeight="1" x14ac:dyDescent="0.15">
      <c r="B106" s="299"/>
      <c r="C106" s="302"/>
      <c r="D106" s="254"/>
      <c r="E106" s="70"/>
      <c r="F106" s="252">
        <f>F108*F107</f>
        <v>0</v>
      </c>
      <c r="G106" s="144"/>
    </row>
    <row r="107" spans="2:7" s="248" customFormat="1" ht="13.5" customHeight="1" x14ac:dyDescent="0.15">
      <c r="B107" s="299"/>
      <c r="C107" s="302"/>
      <c r="D107" s="254" t="s">
        <v>262</v>
      </c>
      <c r="E107" s="70"/>
      <c r="F107" s="253"/>
      <c r="G107" s="255" t="s">
        <v>263</v>
      </c>
    </row>
    <row r="108" spans="2:7" x14ac:dyDescent="0.15">
      <c r="B108" s="299"/>
      <c r="C108" s="302"/>
      <c r="D108" s="193" t="s">
        <v>97</v>
      </c>
      <c r="E108" s="70"/>
      <c r="F108" s="167">
        <v>0</v>
      </c>
      <c r="G108" s="226"/>
    </row>
    <row r="109" spans="2:7" ht="11.25" customHeight="1" x14ac:dyDescent="0.15">
      <c r="B109" s="299"/>
      <c r="C109" s="302"/>
      <c r="D109" s="155" t="s">
        <v>206</v>
      </c>
      <c r="E109" s="156">
        <v>1</v>
      </c>
      <c r="F109" s="137"/>
      <c r="G109" s="146" t="s">
        <v>218</v>
      </c>
    </row>
    <row r="110" spans="2:7" ht="11.25" customHeight="1" x14ac:dyDescent="0.15">
      <c r="B110" s="299"/>
      <c r="C110" s="302"/>
      <c r="D110" s="155" t="s">
        <v>206</v>
      </c>
      <c r="E110" s="156">
        <v>2</v>
      </c>
      <c r="F110" s="137"/>
      <c r="G110" s="144"/>
    </row>
    <row r="111" spans="2:7" ht="11.25" customHeight="1" x14ac:dyDescent="0.15">
      <c r="B111" s="299"/>
      <c r="C111" s="302"/>
      <c r="D111" s="155" t="s">
        <v>206</v>
      </c>
      <c r="E111" s="156">
        <v>3</v>
      </c>
      <c r="F111" s="137"/>
      <c r="G111" s="144"/>
    </row>
    <row r="112" spans="2:7" x14ac:dyDescent="0.15">
      <c r="B112" s="299"/>
      <c r="C112" s="302"/>
      <c r="D112" s="256" t="s">
        <v>273</v>
      </c>
      <c r="E112" s="17"/>
      <c r="F112" s="160"/>
      <c r="G112" s="144"/>
    </row>
    <row r="113" spans="2:7" s="248" customFormat="1" x14ac:dyDescent="0.15">
      <c r="B113" s="299"/>
      <c r="C113" s="302"/>
      <c r="D113" s="254"/>
      <c r="E113" s="70"/>
      <c r="F113" s="252">
        <f>F115*F114</f>
        <v>0</v>
      </c>
      <c r="G113" s="144"/>
    </row>
    <row r="114" spans="2:7" s="248" customFormat="1" x14ac:dyDescent="0.15">
      <c r="B114" s="299"/>
      <c r="C114" s="302"/>
      <c r="D114" s="254" t="s">
        <v>262</v>
      </c>
      <c r="E114" s="70"/>
      <c r="F114" s="253"/>
      <c r="G114" s="255" t="s">
        <v>263</v>
      </c>
    </row>
    <row r="115" spans="2:7" x14ac:dyDescent="0.15">
      <c r="B115" s="299"/>
      <c r="C115" s="302"/>
      <c r="D115" s="243" t="s">
        <v>97</v>
      </c>
      <c r="E115" s="70"/>
      <c r="F115" s="167">
        <v>0</v>
      </c>
      <c r="G115" s="250"/>
    </row>
    <row r="116" spans="2:7" s="138" customFormat="1" ht="11.25" customHeight="1" x14ac:dyDescent="0.15">
      <c r="B116" s="299"/>
      <c r="C116" s="302"/>
      <c r="D116" s="155" t="s">
        <v>206</v>
      </c>
      <c r="E116" s="156">
        <v>1</v>
      </c>
      <c r="F116" s="137"/>
      <c r="G116" s="146" t="s">
        <v>218</v>
      </c>
    </row>
    <row r="117" spans="2:7" s="138" customFormat="1" ht="11.25" customHeight="1" x14ac:dyDescent="0.15">
      <c r="B117" s="299"/>
      <c r="C117" s="302"/>
      <c r="D117" s="155" t="s">
        <v>206</v>
      </c>
      <c r="E117" s="156">
        <v>2</v>
      </c>
      <c r="F117" s="137"/>
      <c r="G117" s="144"/>
    </row>
    <row r="118" spans="2:7" s="138" customFormat="1" ht="11.25" customHeight="1" x14ac:dyDescent="0.15">
      <c r="B118" s="299"/>
      <c r="C118" s="302"/>
      <c r="D118" s="155" t="s">
        <v>206</v>
      </c>
      <c r="E118" s="156">
        <v>3</v>
      </c>
      <c r="F118" s="137"/>
      <c r="G118" s="144"/>
    </row>
    <row r="119" spans="2:7" x14ac:dyDescent="0.15">
      <c r="B119" s="299"/>
      <c r="C119" s="302"/>
      <c r="D119" s="256" t="s">
        <v>274</v>
      </c>
      <c r="E119" s="17"/>
      <c r="F119" s="160"/>
      <c r="G119" s="144"/>
    </row>
    <row r="120" spans="2:7" s="248" customFormat="1" x14ac:dyDescent="0.15">
      <c r="B120" s="299"/>
      <c r="C120" s="302"/>
      <c r="D120" s="254"/>
      <c r="E120" s="70"/>
      <c r="F120" s="252">
        <f>F122*F121</f>
        <v>0</v>
      </c>
      <c r="G120" s="144"/>
    </row>
    <row r="121" spans="2:7" s="248" customFormat="1" x14ac:dyDescent="0.15">
      <c r="B121" s="299"/>
      <c r="C121" s="302"/>
      <c r="D121" s="254" t="s">
        <v>262</v>
      </c>
      <c r="E121" s="70"/>
      <c r="F121" s="253">
        <v>0</v>
      </c>
      <c r="G121" s="255" t="s">
        <v>263</v>
      </c>
    </row>
    <row r="122" spans="2:7" x14ac:dyDescent="0.15">
      <c r="B122" s="299"/>
      <c r="C122" s="302"/>
      <c r="D122" s="243" t="s">
        <v>97</v>
      </c>
      <c r="E122" s="70"/>
      <c r="F122" s="167">
        <v>0</v>
      </c>
      <c r="G122" s="250"/>
    </row>
    <row r="123" spans="2:7" s="138" customFormat="1" ht="11.25" customHeight="1" x14ac:dyDescent="0.15">
      <c r="B123" s="299"/>
      <c r="C123" s="302"/>
      <c r="D123" s="155" t="s">
        <v>206</v>
      </c>
      <c r="E123" s="156">
        <v>1</v>
      </c>
      <c r="F123" s="137"/>
      <c r="G123" s="146" t="s">
        <v>218</v>
      </c>
    </row>
    <row r="124" spans="2:7" s="138" customFormat="1" ht="11.25" customHeight="1" x14ac:dyDescent="0.15">
      <c r="B124" s="299"/>
      <c r="C124" s="302"/>
      <c r="D124" s="155" t="s">
        <v>206</v>
      </c>
      <c r="E124" s="156">
        <v>2</v>
      </c>
      <c r="F124" s="137"/>
      <c r="G124" s="144"/>
    </row>
    <row r="125" spans="2:7" s="138" customFormat="1" ht="11.25" customHeight="1" x14ac:dyDescent="0.15">
      <c r="B125" s="299"/>
      <c r="C125" s="302"/>
      <c r="D125" s="155" t="s">
        <v>206</v>
      </c>
      <c r="E125" s="156">
        <v>3</v>
      </c>
      <c r="F125" s="137"/>
      <c r="G125" s="144"/>
    </row>
    <row r="126" spans="2:7" x14ac:dyDescent="0.15">
      <c r="B126" s="299"/>
      <c r="C126" s="302"/>
      <c r="D126" s="256" t="s">
        <v>275</v>
      </c>
      <c r="E126" s="17"/>
      <c r="F126" s="160"/>
      <c r="G126" s="144"/>
    </row>
    <row r="127" spans="2:7" s="248" customFormat="1" x14ac:dyDescent="0.15">
      <c r="B127" s="299"/>
      <c r="C127" s="302"/>
      <c r="D127" s="254"/>
      <c r="E127" s="70"/>
      <c r="F127" s="252">
        <f>F129*F128</f>
        <v>0</v>
      </c>
      <c r="G127" s="144"/>
    </row>
    <row r="128" spans="2:7" s="248" customFormat="1" x14ac:dyDescent="0.15">
      <c r="B128" s="299"/>
      <c r="C128" s="302"/>
      <c r="D128" s="254" t="s">
        <v>262</v>
      </c>
      <c r="E128" s="70"/>
      <c r="F128" s="253">
        <v>0</v>
      </c>
      <c r="G128" s="255" t="s">
        <v>263</v>
      </c>
    </row>
    <row r="129" spans="2:7" x14ac:dyDescent="0.15">
      <c r="B129" s="299"/>
      <c r="C129" s="302"/>
      <c r="D129" s="243" t="s">
        <v>97</v>
      </c>
      <c r="E129" s="70"/>
      <c r="F129" s="167">
        <v>0</v>
      </c>
      <c r="G129" s="250"/>
    </row>
    <row r="130" spans="2:7" s="138" customFormat="1" ht="11.25" customHeight="1" x14ac:dyDescent="0.15">
      <c r="B130" s="299"/>
      <c r="C130" s="302"/>
      <c r="D130" s="155" t="s">
        <v>206</v>
      </c>
      <c r="E130" s="156">
        <v>1</v>
      </c>
      <c r="F130" s="137"/>
      <c r="G130" s="146" t="s">
        <v>218</v>
      </c>
    </row>
    <row r="131" spans="2:7" s="138" customFormat="1" ht="11.25" customHeight="1" x14ac:dyDescent="0.15">
      <c r="B131" s="299"/>
      <c r="C131" s="302"/>
      <c r="D131" s="155" t="s">
        <v>206</v>
      </c>
      <c r="E131" s="156">
        <v>2</v>
      </c>
      <c r="F131" s="137"/>
      <c r="G131" s="144"/>
    </row>
    <row r="132" spans="2:7" s="138" customFormat="1" ht="11.25" customHeight="1" x14ac:dyDescent="0.15">
      <c r="B132" s="300"/>
      <c r="C132" s="303"/>
      <c r="D132" s="155" t="s">
        <v>206</v>
      </c>
      <c r="E132" s="156">
        <v>3</v>
      </c>
      <c r="F132" s="137"/>
      <c r="G132" s="144"/>
    </row>
    <row r="133" spans="2:7" ht="22.5" x14ac:dyDescent="0.15">
      <c r="B133" s="289" t="s">
        <v>278</v>
      </c>
      <c r="C133" s="309"/>
      <c r="D133" s="192"/>
      <c r="E133" s="17"/>
      <c r="F133" s="166">
        <f>SUM(F79,F104)*0.3</f>
        <v>0</v>
      </c>
      <c r="G133" s="145" t="s">
        <v>290</v>
      </c>
    </row>
    <row r="134" spans="2:7" s="138" customFormat="1" ht="11.25" customHeight="1" x14ac:dyDescent="0.15">
      <c r="B134" s="290"/>
      <c r="C134" s="310"/>
      <c r="D134" s="155" t="s">
        <v>206</v>
      </c>
      <c r="E134" s="156">
        <v>1</v>
      </c>
      <c r="F134" s="137"/>
      <c r="G134" s="139"/>
    </row>
    <row r="135" spans="2:7" s="138" customFormat="1" ht="11.25" customHeight="1" x14ac:dyDescent="0.15">
      <c r="B135" s="290"/>
      <c r="C135" s="310"/>
      <c r="D135" s="155" t="s">
        <v>206</v>
      </c>
      <c r="E135" s="156">
        <v>2</v>
      </c>
      <c r="F135" s="137"/>
      <c r="G135" s="139"/>
    </row>
    <row r="136" spans="2:7" s="138" customFormat="1" ht="11.25" customHeight="1" x14ac:dyDescent="0.15">
      <c r="B136" s="306"/>
      <c r="C136" s="311"/>
      <c r="D136" s="155" t="s">
        <v>206</v>
      </c>
      <c r="E136" s="156">
        <v>3</v>
      </c>
      <c r="F136" s="137"/>
      <c r="G136" s="139"/>
    </row>
    <row r="137" spans="2:7" ht="22.5" x14ac:dyDescent="0.15">
      <c r="B137" s="289" t="s">
        <v>279</v>
      </c>
      <c r="C137" s="309"/>
      <c r="D137" s="192"/>
      <c r="E137" s="17"/>
      <c r="F137" s="168"/>
      <c r="G137" s="145" t="s">
        <v>282</v>
      </c>
    </row>
    <row r="138" spans="2:7" s="138" customFormat="1" ht="11.25" customHeight="1" x14ac:dyDescent="0.15">
      <c r="B138" s="290"/>
      <c r="C138" s="310"/>
      <c r="D138" s="155" t="s">
        <v>206</v>
      </c>
      <c r="E138" s="156">
        <v>1</v>
      </c>
      <c r="F138" s="137"/>
      <c r="G138" s="139"/>
    </row>
    <row r="139" spans="2:7" s="138" customFormat="1" ht="11.25" customHeight="1" x14ac:dyDescent="0.15">
      <c r="B139" s="290"/>
      <c r="C139" s="310"/>
      <c r="D139" s="155" t="s">
        <v>206</v>
      </c>
      <c r="E139" s="156">
        <v>2</v>
      </c>
      <c r="F139" s="137"/>
      <c r="G139" s="139"/>
    </row>
    <row r="140" spans="2:7" s="138" customFormat="1" ht="11.25" customHeight="1" x14ac:dyDescent="0.15">
      <c r="B140" s="290"/>
      <c r="C140" s="310"/>
      <c r="D140" s="155" t="s">
        <v>206</v>
      </c>
      <c r="E140" s="156">
        <v>3</v>
      </c>
      <c r="F140" s="137"/>
      <c r="G140" s="139"/>
    </row>
    <row r="141" spans="2:7" x14ac:dyDescent="0.15">
      <c r="B141" s="4" t="s">
        <v>124</v>
      </c>
      <c r="C141" s="4"/>
      <c r="D141" s="104"/>
      <c r="E141" s="15"/>
      <c r="F141" s="169"/>
      <c r="G141" s="139" t="s">
        <v>233</v>
      </c>
    </row>
    <row r="142" spans="2:7" x14ac:dyDescent="0.15">
      <c r="B142" s="4" t="s">
        <v>21</v>
      </c>
      <c r="C142" s="3"/>
      <c r="D142" s="104"/>
      <c r="E142" s="15"/>
      <c r="F142" s="158"/>
      <c r="G142" s="139" t="s">
        <v>234</v>
      </c>
    </row>
    <row r="143" spans="2:7" ht="24" x14ac:dyDescent="0.15">
      <c r="B143" s="4" t="s">
        <v>195</v>
      </c>
      <c r="C143" s="3"/>
      <c r="D143" s="104"/>
      <c r="E143" s="15"/>
      <c r="F143" s="158"/>
      <c r="G143" s="139" t="s">
        <v>216</v>
      </c>
    </row>
    <row r="144" spans="2:7" ht="22.5" x14ac:dyDescent="0.15">
      <c r="B144" s="283" t="s">
        <v>123</v>
      </c>
      <c r="C144" s="107" t="s">
        <v>48</v>
      </c>
      <c r="D144" s="108"/>
      <c r="E144" s="109"/>
      <c r="F144" s="161"/>
      <c r="G144" s="145" t="s">
        <v>221</v>
      </c>
    </row>
    <row r="145" spans="1:7" x14ac:dyDescent="0.15">
      <c r="B145" s="284"/>
      <c r="C145" s="110" t="s">
        <v>28</v>
      </c>
      <c r="D145" s="111"/>
      <c r="E145" s="112"/>
      <c r="F145" s="162"/>
    </row>
    <row r="146" spans="1:7" x14ac:dyDescent="0.15">
      <c r="B146" s="285"/>
      <c r="C146" s="121" t="s">
        <v>29</v>
      </c>
      <c r="D146" s="115"/>
      <c r="E146" s="116"/>
      <c r="F146" s="164"/>
    </row>
    <row r="147" spans="1:7" ht="22.5" x14ac:dyDescent="0.15">
      <c r="B147" s="283" t="s">
        <v>199</v>
      </c>
      <c r="C147" s="107" t="s">
        <v>48</v>
      </c>
      <c r="D147" s="108"/>
      <c r="E147" s="109"/>
      <c r="F147" s="161"/>
      <c r="G147" s="145" t="s">
        <v>222</v>
      </c>
    </row>
    <row r="148" spans="1:7" x14ac:dyDescent="0.15">
      <c r="B148" s="284"/>
      <c r="C148" s="110" t="s">
        <v>28</v>
      </c>
      <c r="D148" s="111"/>
      <c r="E148" s="113"/>
      <c r="F148" s="162"/>
      <c r="G148" s="145"/>
    </row>
    <row r="149" spans="1:7" x14ac:dyDescent="0.15">
      <c r="B149" s="285"/>
      <c r="C149" s="121" t="s">
        <v>29</v>
      </c>
      <c r="D149" s="115"/>
      <c r="E149" s="116"/>
      <c r="F149" s="164"/>
    </row>
    <row r="150" spans="1:7" x14ac:dyDescent="0.15">
      <c r="B150" s="283" t="s">
        <v>189</v>
      </c>
      <c r="C150" s="107" t="s">
        <v>23</v>
      </c>
      <c r="D150" s="108"/>
      <c r="E150" s="109"/>
      <c r="F150" s="161"/>
    </row>
    <row r="151" spans="1:7" x14ac:dyDescent="0.15">
      <c r="B151" s="284"/>
      <c r="C151" s="110" t="s">
        <v>2</v>
      </c>
      <c r="D151" s="111"/>
      <c r="E151" s="112"/>
      <c r="F151" s="162"/>
      <c r="G151" s="145"/>
    </row>
    <row r="152" spans="1:7" x14ac:dyDescent="0.15">
      <c r="B152" s="284"/>
      <c r="C152" s="124" t="s">
        <v>305</v>
      </c>
      <c r="D152" s="111"/>
      <c r="E152" s="112"/>
      <c r="F152" s="162"/>
    </row>
    <row r="153" spans="1:7" s="282" customFormat="1" x14ac:dyDescent="0.15">
      <c r="B153" s="284"/>
      <c r="C153" s="124" t="s">
        <v>24</v>
      </c>
      <c r="D153" s="111"/>
      <c r="E153" s="112"/>
      <c r="F153" s="162"/>
      <c r="G153" s="139"/>
    </row>
    <row r="154" spans="1:7" x14ac:dyDescent="0.15">
      <c r="B154" s="284"/>
      <c r="C154" s="124" t="s">
        <v>25</v>
      </c>
      <c r="D154" s="111"/>
      <c r="E154" s="112"/>
      <c r="F154" s="175"/>
    </row>
    <row r="155" spans="1:7" x14ac:dyDescent="0.15">
      <c r="B155" s="284"/>
      <c r="C155" s="124" t="s">
        <v>26</v>
      </c>
      <c r="D155" s="111"/>
      <c r="E155" s="112"/>
      <c r="F155" s="231"/>
    </row>
    <row r="156" spans="1:7" ht="34.5" thickBot="1" x14ac:dyDescent="0.2">
      <c r="A156" s="53" t="s">
        <v>182</v>
      </c>
      <c r="B156" s="285"/>
      <c r="C156" s="114" t="s">
        <v>105</v>
      </c>
      <c r="D156" s="115"/>
      <c r="E156" s="116"/>
      <c r="F156" s="265"/>
      <c r="G156" s="145" t="s">
        <v>219</v>
      </c>
    </row>
    <row r="157" spans="1:7" ht="14.25" thickTop="1" x14ac:dyDescent="0.15">
      <c r="B157" s="284" t="s">
        <v>200</v>
      </c>
      <c r="C157" s="249" t="s">
        <v>44</v>
      </c>
      <c r="D157" s="264"/>
      <c r="E157" s="202"/>
      <c r="F157" s="176"/>
      <c r="G157" s="139" t="s">
        <v>237</v>
      </c>
    </row>
    <row r="158" spans="1:7" x14ac:dyDescent="0.15">
      <c r="B158" s="284"/>
      <c r="C158" s="188" t="s">
        <v>42</v>
      </c>
      <c r="D158" s="193"/>
      <c r="E158" s="70"/>
      <c r="F158" s="176"/>
    </row>
    <row r="159" spans="1:7" x14ac:dyDescent="0.15">
      <c r="B159" s="284"/>
      <c r="C159" s="286" t="s">
        <v>43</v>
      </c>
      <c r="D159" s="193" t="s">
        <v>30</v>
      </c>
      <c r="E159" s="70"/>
      <c r="F159" s="233"/>
      <c r="G159" s="139" t="s">
        <v>238</v>
      </c>
    </row>
    <row r="160" spans="1:7" x14ac:dyDescent="0.15">
      <c r="B160" s="285"/>
      <c r="C160" s="287"/>
      <c r="D160" s="194" t="s">
        <v>31</v>
      </c>
      <c r="E160" s="18"/>
      <c r="F160" s="234"/>
      <c r="G160" s="139" t="s">
        <v>238</v>
      </c>
    </row>
    <row r="161" spans="2:7" x14ac:dyDescent="0.15">
      <c r="B161" s="283" t="s">
        <v>201</v>
      </c>
      <c r="C161" s="190" t="s">
        <v>44</v>
      </c>
      <c r="D161" s="105"/>
      <c r="E161" s="179"/>
      <c r="F161" s="177"/>
      <c r="G161" s="139" t="s">
        <v>237</v>
      </c>
    </row>
    <row r="162" spans="2:7" x14ac:dyDescent="0.15">
      <c r="B162" s="284"/>
      <c r="C162" s="188" t="s">
        <v>42</v>
      </c>
      <c r="D162" s="193"/>
      <c r="E162" s="70"/>
      <c r="F162" s="176"/>
      <c r="G162" s="139" t="s">
        <v>187</v>
      </c>
    </row>
    <row r="163" spans="2:7" x14ac:dyDescent="0.15">
      <c r="B163" s="284"/>
      <c r="C163" s="286" t="s">
        <v>43</v>
      </c>
      <c r="D163" s="193" t="s">
        <v>30</v>
      </c>
      <c r="E163" s="70"/>
      <c r="F163" s="72"/>
      <c r="G163" s="139" t="s">
        <v>238</v>
      </c>
    </row>
    <row r="164" spans="2:7" x14ac:dyDescent="0.15">
      <c r="B164" s="285"/>
      <c r="C164" s="287"/>
      <c r="D164" s="194" t="s">
        <v>31</v>
      </c>
      <c r="E164" s="18"/>
      <c r="F164" s="71"/>
      <c r="G164" s="139" t="s">
        <v>238</v>
      </c>
    </row>
    <row r="165" spans="2:7" x14ac:dyDescent="0.15">
      <c r="B165" s="283" t="s">
        <v>202</v>
      </c>
      <c r="C165" s="190" t="s">
        <v>44</v>
      </c>
      <c r="D165" s="105"/>
      <c r="E165" s="179"/>
      <c r="F165" s="177"/>
      <c r="G165" s="139" t="s">
        <v>237</v>
      </c>
    </row>
    <row r="166" spans="2:7" x14ac:dyDescent="0.15">
      <c r="B166" s="284"/>
      <c r="C166" s="188" t="s">
        <v>42</v>
      </c>
      <c r="D166" s="193"/>
      <c r="E166" s="70"/>
      <c r="F166" s="176"/>
      <c r="G166" s="139" t="s">
        <v>237</v>
      </c>
    </row>
    <row r="167" spans="2:7" x14ac:dyDescent="0.15">
      <c r="B167" s="284"/>
      <c r="C167" s="286" t="s">
        <v>43</v>
      </c>
      <c r="D167" s="193" t="s">
        <v>30</v>
      </c>
      <c r="E167" s="70"/>
      <c r="F167" s="72"/>
      <c r="G167" s="139" t="s">
        <v>238</v>
      </c>
    </row>
    <row r="168" spans="2:7" x14ac:dyDescent="0.15">
      <c r="B168" s="285"/>
      <c r="C168" s="287"/>
      <c r="D168" s="194" t="s">
        <v>31</v>
      </c>
      <c r="E168" s="18"/>
      <c r="F168" s="71"/>
      <c r="G168" s="139" t="s">
        <v>238</v>
      </c>
    </row>
    <row r="169" spans="2:7" x14ac:dyDescent="0.15">
      <c r="B169" s="228" t="s">
        <v>45</v>
      </c>
      <c r="C169" s="3" t="s">
        <v>35</v>
      </c>
      <c r="D169" s="103"/>
      <c r="E169" s="200"/>
      <c r="F169" s="3"/>
    </row>
    <row r="170" spans="2:7" x14ac:dyDescent="0.15">
      <c r="B170" s="228" t="s">
        <v>45</v>
      </c>
      <c r="C170" s="3" t="s">
        <v>36</v>
      </c>
      <c r="D170" s="103"/>
      <c r="E170" s="200"/>
      <c r="F170" s="52"/>
      <c r="G170" s="139" t="s">
        <v>238</v>
      </c>
    </row>
    <row r="171" spans="2:7" x14ac:dyDescent="0.15">
      <c r="B171" s="228" t="s">
        <v>260</v>
      </c>
      <c r="C171" s="4" t="s">
        <v>257</v>
      </c>
      <c r="D171" s="104"/>
      <c r="E171" s="15"/>
      <c r="F171" s="52"/>
      <c r="G171" s="139" t="s">
        <v>238</v>
      </c>
    </row>
    <row r="172" spans="2:7" x14ac:dyDescent="0.15">
      <c r="B172" s="239" t="s">
        <v>260</v>
      </c>
      <c r="C172" s="4" t="s">
        <v>256</v>
      </c>
      <c r="D172" s="104"/>
      <c r="E172" s="15"/>
      <c r="F172" s="52"/>
      <c r="G172" s="139" t="s">
        <v>238</v>
      </c>
    </row>
    <row r="173" spans="2:7" x14ac:dyDescent="0.15">
      <c r="B173" s="239" t="s">
        <v>260</v>
      </c>
      <c r="C173" s="4" t="s">
        <v>32</v>
      </c>
      <c r="D173" s="104"/>
      <c r="E173" s="15"/>
      <c r="F173" s="52"/>
      <c r="G173" s="139" t="s">
        <v>238</v>
      </c>
    </row>
    <row r="174" spans="2:7" x14ac:dyDescent="0.15">
      <c r="B174" s="239" t="s">
        <v>260</v>
      </c>
      <c r="C174" s="4" t="s">
        <v>258</v>
      </c>
      <c r="D174" s="104"/>
      <c r="E174" s="15"/>
      <c r="F174" s="52"/>
      <c r="G174" s="139" t="s">
        <v>238</v>
      </c>
    </row>
    <row r="175" spans="2:7" hidden="1" x14ac:dyDescent="0.15">
      <c r="B175" s="239" t="s">
        <v>260</v>
      </c>
      <c r="C175" s="4" t="s">
        <v>188</v>
      </c>
      <c r="D175" s="104"/>
      <c r="E175" s="15"/>
      <c r="F175" s="68"/>
      <c r="G175" s="139" t="s">
        <v>239</v>
      </c>
    </row>
    <row r="176" spans="2:7" x14ac:dyDescent="0.15">
      <c r="B176" s="4" t="s">
        <v>14</v>
      </c>
      <c r="C176" s="3"/>
      <c r="D176" s="104"/>
      <c r="E176" s="15"/>
      <c r="F176" s="68"/>
      <c r="G176" s="139" t="s">
        <v>238</v>
      </c>
    </row>
    <row r="177" spans="1:12" hidden="1" x14ac:dyDescent="0.15">
      <c r="A177" s="39"/>
      <c r="B177" s="185" t="s">
        <v>15</v>
      </c>
      <c r="C177" s="190"/>
      <c r="D177" s="192"/>
      <c r="E177" s="15"/>
      <c r="F177" s="73"/>
      <c r="G177" s="139" t="s">
        <v>238</v>
      </c>
    </row>
    <row r="178" spans="1:12" x14ac:dyDescent="0.15">
      <c r="A178" s="39"/>
      <c r="B178" s="51"/>
      <c r="C178" s="185" t="s">
        <v>2</v>
      </c>
      <c r="D178" s="192"/>
      <c r="E178" s="17"/>
      <c r="F178" s="73"/>
      <c r="G178" s="139" t="s">
        <v>238</v>
      </c>
    </row>
    <row r="179" spans="1:12" ht="22.5" x14ac:dyDescent="0.15">
      <c r="B179" s="195"/>
      <c r="C179" s="186" t="s">
        <v>4</v>
      </c>
      <c r="D179" s="193"/>
      <c r="E179" s="70"/>
      <c r="F179" s="72"/>
      <c r="G179" s="145" t="s">
        <v>240</v>
      </c>
    </row>
    <row r="180" spans="1:12" ht="21" x14ac:dyDescent="0.15">
      <c r="B180" s="195" t="s">
        <v>5</v>
      </c>
      <c r="C180" s="74" t="s">
        <v>183</v>
      </c>
      <c r="D180" s="193"/>
      <c r="E180" s="70"/>
      <c r="F180" s="72"/>
      <c r="G180" s="139" t="s">
        <v>238</v>
      </c>
    </row>
    <row r="181" spans="1:12" x14ac:dyDescent="0.15">
      <c r="B181" s="195"/>
      <c r="C181" s="187" t="s">
        <v>154</v>
      </c>
      <c r="D181" s="194"/>
      <c r="E181" s="18"/>
      <c r="F181" s="71"/>
      <c r="G181" s="139" t="s">
        <v>238</v>
      </c>
    </row>
    <row r="182" spans="1:12" x14ac:dyDescent="0.15">
      <c r="B182" s="51"/>
      <c r="C182" s="185" t="s">
        <v>155</v>
      </c>
      <c r="D182" s="192"/>
      <c r="E182" s="17"/>
      <c r="F182" s="73"/>
      <c r="G182" s="139" t="s">
        <v>238</v>
      </c>
    </row>
    <row r="183" spans="1:12" x14ac:dyDescent="0.15">
      <c r="B183" s="195" t="s">
        <v>181</v>
      </c>
      <c r="C183" s="186" t="s">
        <v>156</v>
      </c>
      <c r="D183" s="193"/>
      <c r="E183" s="70"/>
      <c r="F183" s="72"/>
      <c r="G183" s="139" t="s">
        <v>238</v>
      </c>
    </row>
    <row r="184" spans="1:12" x14ac:dyDescent="0.15">
      <c r="B184" s="196"/>
      <c r="C184" s="187" t="s">
        <v>157</v>
      </c>
      <c r="D184" s="194"/>
      <c r="E184" s="18"/>
      <c r="F184" s="71"/>
      <c r="G184" s="139" t="s">
        <v>238</v>
      </c>
    </row>
    <row r="185" spans="1:12" ht="27" x14ac:dyDescent="0.15">
      <c r="B185" s="195" t="s">
        <v>158</v>
      </c>
      <c r="C185" s="190" t="s">
        <v>159</v>
      </c>
      <c r="D185" s="192"/>
      <c r="E185" s="17"/>
      <c r="F185" s="73"/>
      <c r="G185" s="139" t="s">
        <v>238</v>
      </c>
    </row>
    <row r="186" spans="1:12" x14ac:dyDescent="0.15">
      <c r="B186" s="54" t="s">
        <v>160</v>
      </c>
      <c r="C186" s="188" t="s">
        <v>161</v>
      </c>
      <c r="D186" s="193"/>
      <c r="E186" s="70"/>
      <c r="F186" s="72"/>
      <c r="G186" s="139" t="s">
        <v>238</v>
      </c>
    </row>
    <row r="187" spans="1:12" x14ac:dyDescent="0.15">
      <c r="B187" s="196"/>
      <c r="C187" s="189" t="s">
        <v>162</v>
      </c>
      <c r="D187" s="194"/>
      <c r="E187" s="18"/>
      <c r="F187" s="71"/>
      <c r="G187" s="149" t="s">
        <v>238</v>
      </c>
      <c r="H187" s="37" t="s">
        <v>167</v>
      </c>
      <c r="I187" s="37" t="s">
        <v>168</v>
      </c>
      <c r="J187" s="37" t="s">
        <v>169</v>
      </c>
      <c r="K187" s="37" t="s">
        <v>170</v>
      </c>
      <c r="L187" s="37" t="s">
        <v>128</v>
      </c>
    </row>
    <row r="188" spans="1:12" x14ac:dyDescent="0.15">
      <c r="B188" s="195" t="s">
        <v>163</v>
      </c>
      <c r="C188" s="190" t="s">
        <v>164</v>
      </c>
      <c r="D188" s="192"/>
      <c r="E188" s="17"/>
      <c r="F188" s="73"/>
      <c r="G188" s="149" t="s">
        <v>241</v>
      </c>
      <c r="H188" s="37"/>
      <c r="I188" s="37"/>
      <c r="J188" s="37"/>
      <c r="K188" s="37"/>
      <c r="L188" s="37"/>
    </row>
    <row r="189" spans="1:12" ht="16.5" customHeight="1" x14ac:dyDescent="0.15">
      <c r="B189" s="288" t="s">
        <v>171</v>
      </c>
      <c r="C189" s="188" t="s">
        <v>165</v>
      </c>
      <c r="D189" s="193"/>
      <c r="E189" s="70"/>
      <c r="F189" s="72"/>
      <c r="G189" s="149" t="s">
        <v>238</v>
      </c>
      <c r="H189" s="38">
        <f>F79</f>
        <v>0</v>
      </c>
      <c r="I189" s="38">
        <v>0</v>
      </c>
      <c r="J189" s="38">
        <v>0</v>
      </c>
      <c r="K189" s="38">
        <v>0</v>
      </c>
      <c r="L189" s="38"/>
    </row>
    <row r="190" spans="1:12" ht="16.5" customHeight="1" x14ac:dyDescent="0.15">
      <c r="B190" s="288"/>
      <c r="C190" s="189" t="s">
        <v>166</v>
      </c>
      <c r="D190" s="194"/>
      <c r="E190" s="18"/>
      <c r="F190" s="71"/>
      <c r="G190" s="149" t="s">
        <v>238</v>
      </c>
      <c r="H190" s="38">
        <f>F133</f>
        <v>0</v>
      </c>
      <c r="I190" s="38">
        <v>0</v>
      </c>
      <c r="J190" s="38">
        <v>0</v>
      </c>
      <c r="K190" s="38">
        <v>0</v>
      </c>
      <c r="L190" s="38"/>
    </row>
    <row r="191" spans="1:12" x14ac:dyDescent="0.15">
      <c r="B191" s="51" t="s">
        <v>190</v>
      </c>
      <c r="C191" s="190" t="s">
        <v>151</v>
      </c>
      <c r="D191" s="192"/>
      <c r="E191" s="16"/>
      <c r="F191" s="73"/>
      <c r="G191" s="149" t="s">
        <v>238</v>
      </c>
      <c r="H191" s="38">
        <f>SUM(H189:H190)</f>
        <v>0</v>
      </c>
      <c r="I191" s="38">
        <v>0</v>
      </c>
      <c r="J191" s="38">
        <f>SUM(J189:J190)</f>
        <v>0</v>
      </c>
      <c r="K191" s="38">
        <f>SUM(K189:K190)</f>
        <v>0</v>
      </c>
      <c r="L191" s="38">
        <f>SUM(H191:K191)</f>
        <v>0</v>
      </c>
    </row>
    <row r="192" spans="1:12" x14ac:dyDescent="0.15">
      <c r="B192" s="195" t="s">
        <v>152</v>
      </c>
      <c r="C192" s="188" t="s">
        <v>153</v>
      </c>
      <c r="D192" s="193"/>
      <c r="E192" s="70"/>
      <c r="F192" s="72"/>
    </row>
    <row r="193" spans="2:7" ht="24.75" x14ac:dyDescent="0.15">
      <c r="B193" s="217" t="s">
        <v>184</v>
      </c>
      <c r="C193" s="188"/>
      <c r="D193" s="106"/>
      <c r="E193" s="39"/>
      <c r="F193" s="100"/>
      <c r="G193" s="139" t="s">
        <v>242</v>
      </c>
    </row>
    <row r="194" spans="2:7" x14ac:dyDescent="0.15">
      <c r="B194" s="235"/>
      <c r="C194" s="236"/>
      <c r="D194" s="106"/>
      <c r="E194" s="39"/>
      <c r="F194" s="72"/>
    </row>
    <row r="195" spans="2:7" x14ac:dyDescent="0.15">
      <c r="B195" s="235"/>
      <c r="C195" s="237"/>
      <c r="D195" s="106"/>
      <c r="E195" s="39"/>
      <c r="F195" s="72"/>
    </row>
    <row r="196" spans="2:7" x14ac:dyDescent="0.15">
      <c r="B196" s="235"/>
      <c r="C196" s="237"/>
      <c r="D196" s="106"/>
      <c r="E196" s="39"/>
      <c r="F196" s="72"/>
    </row>
    <row r="197" spans="2:7" x14ac:dyDescent="0.15">
      <c r="B197" s="235"/>
      <c r="C197" s="237"/>
      <c r="D197" s="106"/>
      <c r="E197" s="39"/>
      <c r="F197" s="72"/>
    </row>
    <row r="198" spans="2:7" x14ac:dyDescent="0.15">
      <c r="B198" s="235"/>
      <c r="C198" s="237"/>
      <c r="D198" s="106"/>
      <c r="E198" s="39"/>
      <c r="F198" s="72"/>
    </row>
    <row r="199" spans="2:7" x14ac:dyDescent="0.15">
      <c r="B199" s="235"/>
      <c r="C199" s="237"/>
      <c r="D199" s="106"/>
      <c r="E199" s="39"/>
      <c r="F199" s="72"/>
    </row>
    <row r="200" spans="2:7" x14ac:dyDescent="0.15">
      <c r="B200" s="235"/>
      <c r="C200" s="237"/>
      <c r="D200" s="106"/>
      <c r="E200" s="39"/>
      <c r="F200" s="72"/>
    </row>
    <row r="201" spans="2:7" x14ac:dyDescent="0.15">
      <c r="B201" s="235"/>
      <c r="C201" s="237"/>
      <c r="D201" s="106"/>
      <c r="E201" s="39"/>
      <c r="F201" s="72"/>
    </row>
    <row r="202" spans="2:7" x14ac:dyDescent="0.15">
      <c r="B202" s="235"/>
      <c r="C202" s="237"/>
      <c r="D202" s="106"/>
      <c r="E202" s="39"/>
      <c r="F202" s="72"/>
    </row>
    <row r="203" spans="2:7" x14ac:dyDescent="0.15">
      <c r="B203" s="235"/>
      <c r="C203" s="237"/>
      <c r="D203" s="106"/>
      <c r="E203" s="39"/>
      <c r="F203" s="72"/>
    </row>
    <row r="204" spans="2:7" x14ac:dyDescent="0.15">
      <c r="B204" s="235"/>
      <c r="C204" s="237"/>
      <c r="D204" s="106"/>
      <c r="E204" s="39"/>
      <c r="F204" s="72"/>
    </row>
    <row r="205" spans="2:7" x14ac:dyDescent="0.15">
      <c r="B205" s="235"/>
      <c r="C205" s="237"/>
      <c r="D205" s="106"/>
      <c r="E205" s="39"/>
      <c r="F205" s="72"/>
    </row>
    <row r="206" spans="2:7" x14ac:dyDescent="0.15">
      <c r="B206" s="235"/>
      <c r="C206" s="236"/>
      <c r="D206" s="106"/>
      <c r="E206" s="39"/>
      <c r="F206" s="72"/>
    </row>
    <row r="207" spans="2:7" x14ac:dyDescent="0.15">
      <c r="B207" s="235"/>
      <c r="C207" s="238"/>
      <c r="D207" s="106"/>
      <c r="E207" s="39"/>
      <c r="F207" s="72"/>
    </row>
    <row r="208" spans="2:7" x14ac:dyDescent="0.15">
      <c r="B208" s="235"/>
      <c r="C208" s="237"/>
      <c r="D208" s="106"/>
      <c r="E208" s="39"/>
      <c r="F208" s="72"/>
    </row>
    <row r="209" spans="2:6" x14ac:dyDescent="0.15">
      <c r="B209" s="235"/>
      <c r="C209" s="237"/>
      <c r="D209" s="106"/>
      <c r="E209" s="39"/>
      <c r="F209" s="72"/>
    </row>
    <row r="210" spans="2:6" x14ac:dyDescent="0.15">
      <c r="B210" s="235"/>
      <c r="C210" s="237"/>
      <c r="D210" s="106"/>
      <c r="E210" s="39"/>
      <c r="F210" s="72"/>
    </row>
    <row r="211" spans="2:6" x14ac:dyDescent="0.15">
      <c r="B211" s="235"/>
      <c r="C211" s="236"/>
      <c r="D211" s="106"/>
      <c r="E211" s="39"/>
      <c r="F211" s="72"/>
    </row>
    <row r="212" spans="2:6" x14ac:dyDescent="0.15">
      <c r="B212" s="235"/>
      <c r="C212" s="238"/>
      <c r="D212" s="106"/>
      <c r="E212" s="39"/>
      <c r="F212" s="72"/>
    </row>
    <row r="213" spans="2:6" x14ac:dyDescent="0.15">
      <c r="B213" s="235"/>
      <c r="C213" s="238"/>
      <c r="D213" s="106"/>
      <c r="E213" s="39"/>
      <c r="F213" s="72"/>
    </row>
    <row r="214" spans="2:6" x14ac:dyDescent="0.15">
      <c r="B214" s="235"/>
      <c r="C214" s="236"/>
      <c r="D214" s="106"/>
      <c r="E214" s="39"/>
      <c r="F214" s="72"/>
    </row>
    <row r="215" spans="2:6" x14ac:dyDescent="0.15">
      <c r="B215" s="235"/>
      <c r="C215" s="237"/>
      <c r="D215" s="106"/>
      <c r="E215" s="39"/>
      <c r="F215" s="72"/>
    </row>
    <row r="216" spans="2:6" x14ac:dyDescent="0.15">
      <c r="B216" s="235"/>
      <c r="C216" s="237"/>
      <c r="D216" s="106"/>
      <c r="E216" s="39"/>
      <c r="F216" s="72"/>
    </row>
    <row r="217" spans="2:6" x14ac:dyDescent="0.15">
      <c r="B217" s="235"/>
      <c r="C217" s="236"/>
      <c r="D217" s="106"/>
      <c r="E217" s="39"/>
      <c r="F217" s="72"/>
    </row>
  </sheetData>
  <mergeCells count="42">
    <mergeCell ref="B50:B53"/>
    <mergeCell ref="B63:B65"/>
    <mergeCell ref="B33:B37"/>
    <mergeCell ref="B75:B77"/>
    <mergeCell ref="C96:C99"/>
    <mergeCell ref="C133:C136"/>
    <mergeCell ref="C137:C140"/>
    <mergeCell ref="C80:C83"/>
    <mergeCell ref="C84:C87"/>
    <mergeCell ref="C88:C91"/>
    <mergeCell ref="C92:C95"/>
    <mergeCell ref="B9:B12"/>
    <mergeCell ref="B28:B32"/>
    <mergeCell ref="B38:B41"/>
    <mergeCell ref="B42:B45"/>
    <mergeCell ref="B46:B49"/>
    <mergeCell ref="B137:B140"/>
    <mergeCell ref="B18:B22"/>
    <mergeCell ref="G18:G22"/>
    <mergeCell ref="B23:B27"/>
    <mergeCell ref="B60:B62"/>
    <mergeCell ref="B66:B68"/>
    <mergeCell ref="B69:B71"/>
    <mergeCell ref="B54:B56"/>
    <mergeCell ref="B57:B59"/>
    <mergeCell ref="B72:B74"/>
    <mergeCell ref="B80:B103"/>
    <mergeCell ref="B104:B132"/>
    <mergeCell ref="C104:C132"/>
    <mergeCell ref="D104:E104"/>
    <mergeCell ref="B133:B136"/>
    <mergeCell ref="C100:C103"/>
    <mergeCell ref="B144:B146"/>
    <mergeCell ref="B165:B168"/>
    <mergeCell ref="C167:C168"/>
    <mergeCell ref="B189:B190"/>
    <mergeCell ref="B147:B149"/>
    <mergeCell ref="B150:B156"/>
    <mergeCell ref="B157:B160"/>
    <mergeCell ref="C159:C160"/>
    <mergeCell ref="B161:B164"/>
    <mergeCell ref="C163:C164"/>
  </mergeCells>
  <phoneticPr fontId="2"/>
  <conditionalFormatting sqref="B13 B137 B143 B147:E149 B157:E168">
    <cfRule type="expression" dxfId="41" priority="64">
      <formula>$F$3="受託"</formula>
    </cfRule>
  </conditionalFormatting>
  <conditionalFormatting sqref="B104:C104">
    <cfRule type="expression" dxfId="40" priority="2">
      <formula>$F$3="受託"</formula>
    </cfRule>
  </conditionalFormatting>
  <conditionalFormatting sqref="B18:E37">
    <cfRule type="expression" dxfId="39" priority="5">
      <formula>$F$3="受託"</formula>
    </cfRule>
  </conditionalFormatting>
  <conditionalFormatting sqref="B54:E77">
    <cfRule type="expression" dxfId="38" priority="3">
      <formula>$F$3="受託"</formula>
    </cfRule>
  </conditionalFormatting>
  <conditionalFormatting sqref="D81:E83 D85:E87 D89:E91 D93:E95 D97:E99 D101:E103 D104">
    <cfRule type="expression" dxfId="37" priority="62">
      <formula>$F$8="一括"</formula>
    </cfRule>
  </conditionalFormatting>
  <conditionalFormatting sqref="D105:E132">
    <cfRule type="expression" dxfId="36" priority="9">
      <formula>$F$8="一括"</formula>
    </cfRule>
    <cfRule type="expression" dxfId="35" priority="10">
      <formula>$F$3="受託"</formula>
    </cfRule>
  </conditionalFormatting>
  <conditionalFormatting sqref="D134:E136">
    <cfRule type="expression" dxfId="34" priority="66">
      <formula>$F$8="一括"</formula>
    </cfRule>
  </conditionalFormatting>
  <conditionalFormatting sqref="D138:E140">
    <cfRule type="expression" dxfId="33" priority="14">
      <formula>$F$3="受託"</formula>
    </cfRule>
    <cfRule type="expression" dxfId="32" priority="15">
      <formula>$F$8="一括"</formula>
    </cfRule>
  </conditionalFormatting>
  <conditionalFormatting sqref="F13">
    <cfRule type="expression" dxfId="31" priority="67">
      <formula>$F$3="受託"</formula>
    </cfRule>
    <cfRule type="expression" dxfId="30" priority="69">
      <formula>F3=受託</formula>
    </cfRule>
    <cfRule type="expression" dxfId="29" priority="68">
      <formula>$F$3="受託"</formula>
    </cfRule>
  </conditionalFormatting>
  <conditionalFormatting sqref="F18:F37">
    <cfRule type="expression" dxfId="28" priority="6">
      <formula>$F$3="受託"</formula>
    </cfRule>
  </conditionalFormatting>
  <conditionalFormatting sqref="F54:F77">
    <cfRule type="expression" dxfId="27" priority="4">
      <formula>$F$3="受託"</formula>
    </cfRule>
  </conditionalFormatting>
  <conditionalFormatting sqref="F81:F83 F85:F87 F89:F91 F93:F95 F97:F99 F101:F103">
    <cfRule type="expression" dxfId="26" priority="63">
      <formula>$F$8="一括"</formula>
    </cfRule>
  </conditionalFormatting>
  <conditionalFormatting sqref="F106:F107">
    <cfRule type="expression" dxfId="25" priority="57">
      <formula>$F$3="受託"</formula>
    </cfRule>
  </conditionalFormatting>
  <conditionalFormatting sqref="F106:F111">
    <cfRule type="expression" dxfId="24" priority="53">
      <formula>$F$3="受託"</formula>
    </cfRule>
    <cfRule type="expression" dxfId="23" priority="55">
      <formula>$F$8="一括"</formula>
    </cfRule>
  </conditionalFormatting>
  <conditionalFormatting sqref="F108:F111 F137 F143">
    <cfRule type="expression" dxfId="22" priority="70">
      <formula>$F$3="受託"</formula>
    </cfRule>
  </conditionalFormatting>
  <conditionalFormatting sqref="F109:F111">
    <cfRule type="expression" dxfId="21" priority="71">
      <formula>$F$3="受託"</formula>
    </cfRule>
  </conditionalFormatting>
  <conditionalFormatting sqref="F113:F114">
    <cfRule type="expression" dxfId="20" priority="46">
      <formula>$F$3="受託"</formula>
    </cfRule>
  </conditionalFormatting>
  <conditionalFormatting sqref="F113:F118">
    <cfRule type="expression" dxfId="19" priority="44">
      <formula>$F$8="一括"</formula>
    </cfRule>
    <cfRule type="expression" dxfId="18" priority="42">
      <formula>$F$3="受託"</formula>
    </cfRule>
  </conditionalFormatting>
  <conditionalFormatting sqref="F115:F118">
    <cfRule type="expression" dxfId="17" priority="51">
      <formula>$F$3="受託"</formula>
    </cfRule>
  </conditionalFormatting>
  <conditionalFormatting sqref="F116:F118">
    <cfRule type="expression" dxfId="16" priority="52">
      <formula>$F$3="受託"</formula>
    </cfRule>
  </conditionalFormatting>
  <conditionalFormatting sqref="F120:F121">
    <cfRule type="expression" dxfId="15" priority="35">
      <formula>$F$3="受託"</formula>
    </cfRule>
  </conditionalFormatting>
  <conditionalFormatting sqref="F120:F125">
    <cfRule type="expression" dxfId="14" priority="33">
      <formula>$F$8="一括"</formula>
    </cfRule>
    <cfRule type="expression" dxfId="13" priority="31">
      <formula>$F$3="受託"</formula>
    </cfRule>
  </conditionalFormatting>
  <conditionalFormatting sqref="F122:F125">
    <cfRule type="expression" dxfId="12" priority="40">
      <formula>$F$3="受託"</formula>
    </cfRule>
  </conditionalFormatting>
  <conditionalFormatting sqref="F123:F125">
    <cfRule type="expression" dxfId="11" priority="41">
      <formula>$F$3="受託"</formula>
    </cfRule>
  </conditionalFormatting>
  <conditionalFormatting sqref="F127:F128">
    <cfRule type="expression" dxfId="10" priority="24">
      <formula>$F$3="受託"</formula>
    </cfRule>
  </conditionalFormatting>
  <conditionalFormatting sqref="F127:F132">
    <cfRule type="expression" dxfId="9" priority="20">
      <formula>$F$3="受託"</formula>
    </cfRule>
    <cfRule type="expression" dxfId="8" priority="22">
      <formula>$F$8="一括"</formula>
    </cfRule>
  </conditionalFormatting>
  <conditionalFormatting sqref="F129:F132">
    <cfRule type="expression" dxfId="7" priority="29">
      <formula>$F$3="受託"</formula>
    </cfRule>
  </conditionalFormatting>
  <conditionalFormatting sqref="F130:F132">
    <cfRule type="expression" dxfId="6" priority="30">
      <formula>$F$3="受託"</formula>
    </cfRule>
  </conditionalFormatting>
  <conditionalFormatting sqref="F134:F136">
    <cfRule type="expression" dxfId="5" priority="61">
      <formula>$F$8="一括"</formula>
    </cfRule>
  </conditionalFormatting>
  <conditionalFormatting sqref="F138:F140">
    <cfRule type="expression" dxfId="4" priority="18">
      <formula>$F$8="一括"</formula>
    </cfRule>
    <cfRule type="expression" dxfId="3" priority="19">
      <formula>$F$3="受託"</formula>
    </cfRule>
  </conditionalFormatting>
  <conditionalFormatting sqref="F147:F153">
    <cfRule type="expression" dxfId="2" priority="58">
      <formula>$F$3="受託"</formula>
    </cfRule>
  </conditionalFormatting>
  <conditionalFormatting sqref="F157:F158 F161:F162 F165:F166">
    <cfRule type="expression" dxfId="1" priority="72">
      <formula>$F$3="受託"</formula>
    </cfRule>
  </conditionalFormatting>
  <conditionalFormatting sqref="F159:F160 F163:F164 F167:F168">
    <cfRule type="expression" dxfId="0" priority="73">
      <formula>$F$3="受託"</formula>
    </cfRule>
  </conditionalFormatting>
  <dataValidations xWindow="834" yWindow="336" count="6">
    <dataValidation type="list" allowBlank="1" showInputMessage="1" showErrorMessage="1" sqref="F13" xr:uid="{835B87D9-D2D6-4574-9F0B-5260F486A53A}">
      <formula1>"≪プルダウン選択≫,①分担型：　金沢大学へ企業等共同研究員を派遣しない,②派遣型：　金沢大学へ企業等共同研究員を派遣する,－"</formula1>
    </dataValidation>
    <dataValidation type="list" allowBlank="1" showInputMessage="1" showErrorMessage="1" sqref="F22 F27 F32 F37" xr:uid="{7658E80B-B7CF-4010-862D-E7F3E3BD0097}">
      <formula1>"≪プルダウン選択≫,有,無"</formula1>
    </dataValidation>
    <dataValidation type="list" allowBlank="1" showInputMessage="1" showErrorMessage="1" sqref="F3" xr:uid="{55DB6E98-BC04-47F1-9A5C-3E893BC0743D}">
      <formula1>"≪プルダウン選択≫,共同,受託"</formula1>
    </dataValidation>
    <dataValidation type="list" allowBlank="1" showInputMessage="1" showErrorMessage="1" sqref="F142" xr:uid="{B9116CE5-86D8-4A4A-8D12-21D9D9B6C7DD}">
      <formula1>"金沢大学 能登海洋水産センター,金沢大学　角間キャンパス（石川県金沢市角間町）,金沢大学　宝町キャンパス（石川県金沢市宝町１３）,金沢大学　鶴間キャンパス（石川県金沢市小立野５丁目１１−８０）,金沢大学　附属病院（石川県金沢市宝町１３−１）,金沢大学　環日本海域環境研究センター臨海実験施設（石川県鳳珠郡能登町小木ム４−１）"</formula1>
    </dataValidation>
    <dataValidation type="list" allowBlank="1" showInputMessage="1" sqref="F141" xr:uid="{7475CD48-153B-4A60-8230-B4830F253D64}">
      <formula1>"≪プルダウン選択≫,契約締結日から30日以内（金融機関の休業日を除く）,契約締結日の属する月の翌月末日,その他ご希望があれば、このリストを削除して、直接入力してください。"</formula1>
    </dataValidation>
    <dataValidation type="list" allowBlank="1" showInputMessage="1" showErrorMessage="1" sqref="F8" xr:uid="{58016E8D-2D9A-4BC0-B27E-716DE1BBB713}">
      <formula1>"≪プルダウン選択≫,一括,分割"</formula1>
    </dataValidation>
  </dataValidations>
  <pageMargins left="0.7" right="0.7" top="0.75" bottom="0.75" header="0.3" footer="0.3"/>
  <pageSetup paperSize="9" scale="40" orientation="portrait" r:id="rId1"/>
  <rowBreaks count="2" manualBreakCount="2">
    <brk id="132" min="1" max="6" man="1"/>
    <brk id="156"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13"/>
  <sheetViews>
    <sheetView showZeros="0" tabSelected="1" view="pageBreakPreview" topLeftCell="A64" zoomScaleNormal="100" zoomScaleSheetLayoutView="100" workbookViewId="0">
      <selection activeCell="H73" sqref="H73"/>
    </sheetView>
  </sheetViews>
  <sheetFormatPr defaultColWidth="9" defaultRowHeight="17.25" x14ac:dyDescent="0.15"/>
  <cols>
    <col min="1" max="1" width="2.5" style="199" customWidth="1"/>
    <col min="2" max="2" width="12.875" style="2" customWidth="1"/>
    <col min="3" max="3" width="17.25" style="2" customWidth="1"/>
    <col min="4" max="4" width="4.625" style="2" customWidth="1"/>
    <col min="5" max="5" width="15.125" style="2" customWidth="1"/>
    <col min="6" max="6" width="13.375" style="2" customWidth="1"/>
    <col min="7" max="7" width="9" style="2" customWidth="1"/>
    <col min="8" max="8" width="16.5" style="2" customWidth="1"/>
    <col min="9" max="9" width="19.875" style="2" customWidth="1"/>
    <col min="10" max="10" width="19.375" style="2" customWidth="1"/>
    <col min="11" max="11" width="9.875" style="2" customWidth="1"/>
    <col min="12" max="12" width="9.375" style="2" customWidth="1"/>
    <col min="13" max="13" width="79.75" style="222" bestFit="1" customWidth="1"/>
    <col min="14" max="14" width="5.5" style="2" bestFit="1" customWidth="1"/>
    <col min="15" max="16384" width="9" style="2"/>
  </cols>
  <sheetData>
    <row r="1" spans="2:13" x14ac:dyDescent="0.15">
      <c r="B1" s="395" t="s">
        <v>83</v>
      </c>
      <c r="C1" s="395"/>
      <c r="D1" s="204"/>
      <c r="M1" s="157" t="s">
        <v>232</v>
      </c>
    </row>
    <row r="2" spans="2:13" ht="26.25" customHeight="1" x14ac:dyDescent="0.15">
      <c r="B2" s="412" t="s">
        <v>299</v>
      </c>
      <c r="C2" s="412"/>
      <c r="D2" s="412"/>
      <c r="E2" s="358"/>
      <c r="F2" s="358"/>
      <c r="G2" s="358"/>
      <c r="H2" s="358"/>
      <c r="I2" s="358"/>
      <c r="J2" s="358"/>
      <c r="K2" s="358"/>
      <c r="L2" s="358"/>
    </row>
    <row r="3" spans="2:13" ht="29.25" customHeight="1" x14ac:dyDescent="0.15">
      <c r="K3" s="321">
        <f>【入力シート】!F7</f>
        <v>0</v>
      </c>
      <c r="L3" s="321"/>
    </row>
    <row r="4" spans="2:13" x14ac:dyDescent="0.15">
      <c r="B4" s="7"/>
      <c r="C4" s="7"/>
      <c r="D4" s="7"/>
    </row>
    <row r="5" spans="2:13" x14ac:dyDescent="0.15">
      <c r="B5" s="413" t="s">
        <v>82</v>
      </c>
      <c r="C5" s="413"/>
      <c r="D5" s="413"/>
      <c r="E5" s="338"/>
      <c r="F5" s="338"/>
      <c r="G5" s="338"/>
      <c r="H5" s="338"/>
      <c r="I5" s="338"/>
      <c r="J5" s="338"/>
      <c r="K5" s="338"/>
      <c r="L5" s="338"/>
    </row>
    <row r="6" spans="2:13" x14ac:dyDescent="0.15">
      <c r="B6" s="7"/>
      <c r="C6" s="7"/>
      <c r="D6" s="7"/>
    </row>
    <row r="7" spans="2:13" x14ac:dyDescent="0.15">
      <c r="B7" s="6"/>
      <c r="C7" s="6"/>
      <c r="D7" s="6"/>
      <c r="E7" s="59"/>
      <c r="F7" s="60" t="s">
        <v>243</v>
      </c>
      <c r="G7" s="60"/>
      <c r="H7" s="75">
        <f>【入力シート】!F11</f>
        <v>0</v>
      </c>
    </row>
    <row r="8" spans="2:13" ht="16.149999999999999" customHeight="1" x14ac:dyDescent="0.15">
      <c r="B8" s="6"/>
      <c r="C8" s="6"/>
      <c r="D8" s="6"/>
      <c r="E8" s="61"/>
      <c r="F8" s="205" t="s">
        <v>89</v>
      </c>
      <c r="G8" s="205"/>
      <c r="H8" s="434">
        <f>【入力シート】!F12</f>
        <v>0</v>
      </c>
      <c r="I8" s="434"/>
      <c r="J8" s="434"/>
      <c r="K8" s="434"/>
      <c r="L8" s="434"/>
    </row>
    <row r="9" spans="2:13" x14ac:dyDescent="0.15">
      <c r="B9" s="6"/>
      <c r="C9" s="6"/>
      <c r="D9" s="6"/>
      <c r="E9" s="62"/>
      <c r="F9" s="197"/>
      <c r="G9" s="197"/>
      <c r="H9" s="434"/>
      <c r="I9" s="434"/>
      <c r="J9" s="434"/>
      <c r="K9" s="434"/>
      <c r="L9" s="434"/>
    </row>
    <row r="10" spans="2:13" ht="16.149999999999999" customHeight="1" x14ac:dyDescent="0.15">
      <c r="B10" s="6"/>
      <c r="C10" s="6"/>
      <c r="D10" s="6"/>
      <c r="E10" s="61"/>
      <c r="F10" s="197" t="s">
        <v>90</v>
      </c>
      <c r="G10" s="205"/>
      <c r="H10" s="434">
        <f>【入力シート】!F9</f>
        <v>0</v>
      </c>
      <c r="I10" s="434"/>
      <c r="J10" s="434"/>
      <c r="K10" s="434"/>
      <c r="L10" s="434"/>
    </row>
    <row r="11" spans="2:13" x14ac:dyDescent="0.15">
      <c r="B11" s="6"/>
      <c r="C11" s="6"/>
      <c r="D11" s="6"/>
      <c r="E11" s="61"/>
      <c r="F11" s="205"/>
      <c r="G11" s="205"/>
      <c r="H11" s="434"/>
      <c r="I11" s="434"/>
      <c r="J11" s="434"/>
      <c r="K11" s="434"/>
      <c r="L11" s="434"/>
    </row>
    <row r="12" spans="2:13" ht="16.149999999999999" customHeight="1" x14ac:dyDescent="0.15">
      <c r="B12" s="6"/>
      <c r="C12" s="6"/>
      <c r="D12" s="6"/>
      <c r="E12" s="61"/>
      <c r="F12" s="205" t="s">
        <v>286</v>
      </c>
      <c r="G12" s="205"/>
      <c r="H12" s="434">
        <f>【入力シート】!F10</f>
        <v>0</v>
      </c>
      <c r="I12" s="434"/>
      <c r="J12" s="434"/>
      <c r="K12" s="434"/>
      <c r="L12" s="434"/>
    </row>
    <row r="13" spans="2:13" ht="16.149999999999999" customHeight="1" x14ac:dyDescent="0.15">
      <c r="B13" s="6"/>
      <c r="C13" s="6"/>
      <c r="D13" s="6"/>
      <c r="E13" s="61"/>
      <c r="F13" s="197"/>
      <c r="G13" s="205"/>
      <c r="H13" s="434"/>
      <c r="I13" s="434"/>
      <c r="J13" s="434"/>
      <c r="K13" s="434"/>
      <c r="L13" s="434"/>
    </row>
    <row r="14" spans="2:13" ht="43.5" customHeight="1" x14ac:dyDescent="0.15">
      <c r="B14" s="225" t="s">
        <v>7</v>
      </c>
      <c r="C14" s="225"/>
      <c r="D14" s="225"/>
      <c r="H14" s="434"/>
      <c r="I14" s="434"/>
      <c r="J14" s="434"/>
      <c r="K14" s="434"/>
      <c r="L14" s="434"/>
    </row>
    <row r="15" spans="2:13" ht="24.75" customHeight="1" x14ac:dyDescent="0.15">
      <c r="B15" s="338" t="s">
        <v>244</v>
      </c>
      <c r="C15" s="338"/>
      <c r="D15" s="338"/>
      <c r="E15" s="338"/>
      <c r="F15" s="338"/>
      <c r="G15" s="338"/>
      <c r="H15" s="338"/>
      <c r="I15" s="338"/>
      <c r="J15" s="338"/>
      <c r="K15" s="338"/>
      <c r="L15" s="338"/>
    </row>
    <row r="16" spans="2:13" ht="31.5" customHeight="1" x14ac:dyDescent="0.15">
      <c r="B16" s="7"/>
      <c r="C16" s="7"/>
      <c r="D16" s="7"/>
    </row>
    <row r="17" spans="1:14" ht="29.25" customHeight="1" x14ac:dyDescent="0.15">
      <c r="B17" s="435" t="s">
        <v>102</v>
      </c>
      <c r="C17" s="435"/>
      <c r="D17" s="332">
        <f>【入力シート】!F13</f>
        <v>0</v>
      </c>
      <c r="E17" s="333"/>
      <c r="F17" s="333"/>
      <c r="G17" s="333"/>
      <c r="H17" s="333"/>
      <c r="I17" s="333"/>
      <c r="J17" s="333"/>
      <c r="K17" s="333"/>
      <c r="L17" s="334"/>
      <c r="M17" s="9"/>
      <c r="N17" s="1"/>
    </row>
    <row r="18" spans="1:14" ht="16.149999999999999" customHeight="1" x14ac:dyDescent="0.15">
      <c r="B18" s="411" t="s">
        <v>103</v>
      </c>
      <c r="C18" s="411"/>
      <c r="D18" s="397" t="s">
        <v>104</v>
      </c>
      <c r="E18" s="398"/>
      <c r="F18" s="336">
        <f>【入力シート】!F150</f>
        <v>0</v>
      </c>
      <c r="G18" s="336"/>
      <c r="H18" s="336"/>
      <c r="I18" s="336"/>
      <c r="J18" s="336"/>
      <c r="K18" s="336"/>
      <c r="L18" s="337"/>
    </row>
    <row r="19" spans="1:14" ht="17.25" customHeight="1" x14ac:dyDescent="0.15">
      <c r="B19" s="411"/>
      <c r="C19" s="411"/>
      <c r="D19" s="399" t="s">
        <v>2</v>
      </c>
      <c r="E19" s="400"/>
      <c r="F19" s="336">
        <f>【入力シート】!F151</f>
        <v>0</v>
      </c>
      <c r="G19" s="336"/>
      <c r="H19" s="336"/>
      <c r="I19" s="63" t="s">
        <v>245</v>
      </c>
      <c r="J19" s="335">
        <f>【入力シート】!F154</f>
        <v>0</v>
      </c>
      <c r="K19" s="336"/>
      <c r="L19" s="337"/>
    </row>
    <row r="20" spans="1:14" x14ac:dyDescent="0.15">
      <c r="B20" s="411"/>
      <c r="C20" s="411"/>
      <c r="D20" s="399" t="s">
        <v>37</v>
      </c>
      <c r="E20" s="400"/>
      <c r="F20" s="409">
        <f>【入力シート】!F152</f>
        <v>0</v>
      </c>
      <c r="G20" s="409"/>
      <c r="H20" s="409"/>
      <c r="I20" s="409"/>
      <c r="J20" s="409"/>
      <c r="K20" s="409"/>
      <c r="L20" s="410"/>
    </row>
    <row r="21" spans="1:14" ht="28.5" customHeight="1" x14ac:dyDescent="0.15">
      <c r="A21" s="280"/>
      <c r="B21" s="411"/>
      <c r="C21" s="411"/>
      <c r="D21" s="399"/>
      <c r="E21" s="400"/>
      <c r="F21" s="409">
        <f>【入力シート】!F153</f>
        <v>0</v>
      </c>
      <c r="G21" s="409"/>
      <c r="H21" s="409"/>
      <c r="I21" s="409"/>
      <c r="J21" s="409"/>
      <c r="K21" s="409"/>
      <c r="L21" s="410"/>
      <c r="M21" s="281"/>
    </row>
    <row r="22" spans="1:14" ht="16.149999999999999" customHeight="1" x14ac:dyDescent="0.15">
      <c r="B22" s="411"/>
      <c r="C22" s="411"/>
      <c r="D22" s="401" t="s">
        <v>66</v>
      </c>
      <c r="E22" s="402"/>
      <c r="F22" s="439">
        <f>【入力シート】!F155</f>
        <v>0</v>
      </c>
      <c r="G22" s="439"/>
      <c r="H22" s="439"/>
      <c r="I22" s="439"/>
      <c r="J22" s="439"/>
      <c r="K22" s="439"/>
      <c r="L22" s="440"/>
    </row>
    <row r="23" spans="1:14" ht="55.5" customHeight="1" x14ac:dyDescent="0.15">
      <c r="B23" s="378" t="s">
        <v>105</v>
      </c>
      <c r="C23" s="388"/>
      <c r="D23" s="403">
        <f>【入力シート】!F156</f>
        <v>0</v>
      </c>
      <c r="E23" s="404"/>
      <c r="F23" s="404"/>
      <c r="G23" s="404"/>
      <c r="H23" s="404"/>
      <c r="I23" s="404"/>
      <c r="J23" s="404"/>
      <c r="K23" s="404"/>
      <c r="L23" s="405"/>
      <c r="M23" s="9"/>
      <c r="N23" s="1"/>
    </row>
    <row r="24" spans="1:14" ht="33" customHeight="1" x14ac:dyDescent="0.15">
      <c r="B24" s="29" t="s">
        <v>106</v>
      </c>
      <c r="C24" s="28"/>
      <c r="D24" s="28"/>
      <c r="E24" s="218"/>
      <c r="F24" s="218"/>
      <c r="G24" s="218"/>
      <c r="H24" s="218"/>
      <c r="I24" s="218"/>
      <c r="J24" s="218"/>
      <c r="K24" s="218"/>
      <c r="L24" s="218"/>
      <c r="M24" s="9"/>
      <c r="N24" s="1"/>
    </row>
    <row r="25" spans="1:14" ht="51.75" customHeight="1" x14ac:dyDescent="0.15">
      <c r="A25" s="10" t="s">
        <v>74</v>
      </c>
      <c r="B25" s="411" t="s">
        <v>107</v>
      </c>
      <c r="C25" s="411"/>
      <c r="D25" s="332">
        <f>【入力シート】!F14</f>
        <v>0</v>
      </c>
      <c r="E25" s="333"/>
      <c r="F25" s="333"/>
      <c r="G25" s="333"/>
      <c r="H25" s="333"/>
      <c r="I25" s="333"/>
      <c r="J25" s="333"/>
      <c r="K25" s="333"/>
      <c r="L25" s="334"/>
    </row>
    <row r="26" spans="1:14" ht="69" customHeight="1" x14ac:dyDescent="0.15">
      <c r="A26" s="10" t="s">
        <v>79</v>
      </c>
      <c r="B26" s="411" t="s">
        <v>246</v>
      </c>
      <c r="C26" s="411"/>
      <c r="D26" s="332">
        <f>【入力シート】!F15</f>
        <v>0</v>
      </c>
      <c r="E26" s="333"/>
      <c r="F26" s="333"/>
      <c r="G26" s="333"/>
      <c r="H26" s="333"/>
      <c r="I26" s="333"/>
      <c r="J26" s="333"/>
      <c r="K26" s="333"/>
      <c r="L26" s="334"/>
    </row>
    <row r="27" spans="1:14" ht="17.25" customHeight="1" x14ac:dyDescent="0.15">
      <c r="B27" s="436" t="s">
        <v>113</v>
      </c>
      <c r="C27" s="212" t="s">
        <v>27</v>
      </c>
      <c r="D27" s="322" t="s">
        <v>11</v>
      </c>
      <c r="E27" s="323"/>
      <c r="F27" s="353" t="s">
        <v>99</v>
      </c>
      <c r="G27" s="442"/>
      <c r="H27" s="354"/>
      <c r="I27" s="11" t="s">
        <v>110</v>
      </c>
      <c r="J27" s="322" t="s">
        <v>41</v>
      </c>
      <c r="K27" s="323"/>
      <c r="L27" s="11" t="s">
        <v>111</v>
      </c>
    </row>
    <row r="28" spans="1:14" ht="36.75" customHeight="1" x14ac:dyDescent="0.15">
      <c r="B28" s="437"/>
      <c r="C28" s="421" t="s">
        <v>108</v>
      </c>
      <c r="D28" s="211" t="s">
        <v>259</v>
      </c>
      <c r="E28" s="207">
        <f>【入力シート】!F40</f>
        <v>0</v>
      </c>
      <c r="F28" s="414">
        <f>【入力シート】!F38</f>
        <v>0</v>
      </c>
      <c r="G28" s="415"/>
      <c r="H28" s="416"/>
      <c r="I28" s="77">
        <f>【入力シート】!F39</f>
        <v>0</v>
      </c>
      <c r="J28" s="324">
        <f>【入力シート】!F41</f>
        <v>0</v>
      </c>
      <c r="K28" s="325"/>
      <c r="L28" s="64" t="s">
        <v>112</v>
      </c>
      <c r="M28" s="9"/>
    </row>
    <row r="29" spans="1:14" ht="21.75" customHeight="1" x14ac:dyDescent="0.15">
      <c r="B29" s="437"/>
      <c r="C29" s="424"/>
      <c r="D29" s="49"/>
      <c r="E29" s="209" t="str">
        <f>IF(【入力シート】!F44="","",【入力シート】!F44)</f>
        <v/>
      </c>
      <c r="F29" s="326" t="str">
        <f>IF(【入力シート】!F42="","",【入力シート】!F42)</f>
        <v/>
      </c>
      <c r="G29" s="417"/>
      <c r="H29" s="327"/>
      <c r="I29" s="78" t="str">
        <f>IF(【入力シート】!F43="","",【入力シート】!F43)</f>
        <v/>
      </c>
      <c r="J29" s="326" t="str">
        <f>IF(【入力シート】!F45="","",【入力シート】!F45)</f>
        <v/>
      </c>
      <c r="K29" s="327"/>
      <c r="L29" s="65" t="s">
        <v>112</v>
      </c>
      <c r="M29" s="9"/>
    </row>
    <row r="30" spans="1:14" ht="21.75" customHeight="1" x14ac:dyDescent="0.15">
      <c r="B30" s="437"/>
      <c r="C30" s="424"/>
      <c r="D30" s="49"/>
      <c r="E30" s="232" t="str">
        <f>IF(【入力シート】!F48="","",【入力シート】!F48)</f>
        <v/>
      </c>
      <c r="F30" s="406" t="str">
        <f>IF(【入力シート】!F46="","",【入力シート】!F46)</f>
        <v/>
      </c>
      <c r="G30" s="407"/>
      <c r="H30" s="408"/>
      <c r="I30" s="78" t="str">
        <f>IF(【入力シート】!F47="","",【入力シート】!F47)</f>
        <v/>
      </c>
      <c r="J30" s="326" t="str">
        <f>IF(【入力シート】!F49="","",【入力シート】!F49)</f>
        <v/>
      </c>
      <c r="K30" s="327"/>
      <c r="L30" s="66" t="s">
        <v>112</v>
      </c>
      <c r="M30" s="9"/>
    </row>
    <row r="31" spans="1:14" ht="21.75" customHeight="1" x14ac:dyDescent="0.15">
      <c r="B31" s="437"/>
      <c r="C31" s="427"/>
      <c r="D31" s="214"/>
      <c r="E31" s="76" t="str">
        <f>IF(【入力シート】!F52="","",【入力シート】!F52)</f>
        <v/>
      </c>
      <c r="F31" s="367" t="str">
        <f>IF(【入力シート】!F50="","",【入力シート】!F50)</f>
        <v/>
      </c>
      <c r="G31" s="368"/>
      <c r="H31" s="369"/>
      <c r="I31" s="79" t="str">
        <f>IF(【入力シート】!F51="","",【入力シート】!F51)</f>
        <v/>
      </c>
      <c r="J31" s="328" t="str">
        <f>IF(【入力シート】!F53="","",【入力シート】!F53)</f>
        <v/>
      </c>
      <c r="K31" s="329"/>
      <c r="L31" s="67" t="s">
        <v>112</v>
      </c>
      <c r="M31" s="9"/>
    </row>
    <row r="32" spans="1:14" ht="36.75" customHeight="1" x14ac:dyDescent="0.15">
      <c r="B32" s="437"/>
      <c r="C32" s="421" t="s">
        <v>109</v>
      </c>
      <c r="D32" s="210" t="s">
        <v>259</v>
      </c>
      <c r="E32" s="206" t="str">
        <f>IF(【入力シート】!F20="","",【入力シート】!F20)</f>
        <v/>
      </c>
      <c r="F32" s="445" t="str">
        <f>IF(【入力シート】!F18="","",【入力シート】!F18)</f>
        <v/>
      </c>
      <c r="G32" s="446"/>
      <c r="H32" s="447"/>
      <c r="I32" s="77" t="str">
        <f>IF(【入力シート】!F19="","",【入力シート】!F19)</f>
        <v/>
      </c>
      <c r="J32" s="324" t="str">
        <f>IF(【入力シート】!F21="","",【入力シート】!F21)</f>
        <v/>
      </c>
      <c r="K32" s="325"/>
      <c r="L32" s="81" t="str">
        <f>IF(【入力シート】!F22="","",【入力シート】!F22)</f>
        <v/>
      </c>
      <c r="M32" s="9"/>
    </row>
    <row r="33" spans="2:13" ht="22.5" customHeight="1" x14ac:dyDescent="0.15">
      <c r="B33" s="437"/>
      <c r="C33" s="424"/>
      <c r="D33" s="49"/>
      <c r="E33" s="208" t="str">
        <f>IF(【入力シート】!F25="","",【入力シート】!F25)</f>
        <v/>
      </c>
      <c r="F33" s="406" t="str">
        <f>IF(【入力シート】!F23="","",【入力シート】!F23)</f>
        <v/>
      </c>
      <c r="G33" s="407"/>
      <c r="H33" s="408"/>
      <c r="I33" s="78" t="str">
        <f>IF(【入力シート】!F24="","",【入力シート】!F24)</f>
        <v/>
      </c>
      <c r="J33" s="330" t="str">
        <f>IF(【入力シート】!F26="","",【入力シート】!F26)</f>
        <v/>
      </c>
      <c r="K33" s="331"/>
      <c r="L33" s="82" t="str">
        <f>IF(【入力シート】!F27="","",【入力シート】!F27)</f>
        <v/>
      </c>
      <c r="M33" s="9"/>
    </row>
    <row r="34" spans="2:13" ht="22.5" customHeight="1" x14ac:dyDescent="0.15">
      <c r="B34" s="437"/>
      <c r="C34" s="424"/>
      <c r="D34" s="213"/>
      <c r="E34" s="209" t="str">
        <f>IF(【入力シート】!F30="","",【入力シート】!F30)</f>
        <v/>
      </c>
      <c r="F34" s="326" t="str">
        <f>IF(【入力シート】!F28="","",【入力シート】!F28)</f>
        <v/>
      </c>
      <c r="G34" s="417"/>
      <c r="H34" s="327"/>
      <c r="I34" s="78" t="str">
        <f>IF(【入力シート】!F29="","",【入力シート】!F29)</f>
        <v/>
      </c>
      <c r="J34" s="330" t="str">
        <f>IF(【入力シート】!F31="","",【入力シート】!F31)</f>
        <v/>
      </c>
      <c r="K34" s="331"/>
      <c r="L34" s="83" t="str">
        <f>IF(【入力シート】!F32="","",【入力シート】!F32)</f>
        <v/>
      </c>
      <c r="M34" s="9"/>
    </row>
    <row r="35" spans="2:13" ht="22.5" customHeight="1" x14ac:dyDescent="0.15">
      <c r="B35" s="438"/>
      <c r="C35" s="427"/>
      <c r="D35" s="50"/>
      <c r="E35" s="76" t="str">
        <f>IF(【入力シート】!F35="","",【入力シート】!F35)</f>
        <v/>
      </c>
      <c r="F35" s="367" t="str">
        <f>IF(【入力シート】!F33="","",【入力シート】!F33)</f>
        <v/>
      </c>
      <c r="G35" s="368"/>
      <c r="H35" s="369"/>
      <c r="I35" s="80" t="str">
        <f>IF(【入力シート】!F34="","",【入力シート】!F34)</f>
        <v/>
      </c>
      <c r="J35" s="370" t="str">
        <f>IF(【入力シート】!F36="","",【入力シート】!F36)</f>
        <v/>
      </c>
      <c r="K35" s="371"/>
      <c r="L35" s="84" t="str">
        <f>IF(【入力シート】!F37="","",【入力シート】!F37)</f>
        <v/>
      </c>
      <c r="M35" s="9"/>
    </row>
    <row r="36" spans="2:13" ht="17.25" customHeight="1" x14ac:dyDescent="0.15">
      <c r="B36" s="436" t="s">
        <v>114</v>
      </c>
      <c r="C36" s="212" t="s">
        <v>27</v>
      </c>
      <c r="D36" s="322" t="s">
        <v>11</v>
      </c>
      <c r="E36" s="323"/>
      <c r="F36" s="353" t="s">
        <v>99</v>
      </c>
      <c r="G36" s="442"/>
      <c r="H36" s="354"/>
      <c r="I36" s="11" t="s">
        <v>179</v>
      </c>
      <c r="J36" s="322" t="s">
        <v>41</v>
      </c>
      <c r="K36" s="418"/>
      <c r="L36" s="323"/>
    </row>
    <row r="37" spans="2:13" x14ac:dyDescent="0.15">
      <c r="B37" s="437"/>
      <c r="C37" s="421" t="s">
        <v>108</v>
      </c>
      <c r="D37" s="210"/>
      <c r="E37" s="220" t="str">
        <f>IF(【入力シート】!F66="","",【入力シート】!F66)</f>
        <v/>
      </c>
      <c r="F37" s="448" t="str">
        <f>IF(【入力シート】!F67="","",【入力シート】!F67)</f>
        <v/>
      </c>
      <c r="G37" s="449"/>
      <c r="H37" s="450"/>
      <c r="I37" s="128" t="str">
        <f>IF(【入力シート】!F68="","",【入力シート】!F68)</f>
        <v/>
      </c>
      <c r="J37" s="419" t="s">
        <v>115</v>
      </c>
      <c r="K37" s="420"/>
      <c r="L37" s="421"/>
      <c r="M37" s="9"/>
    </row>
    <row r="38" spans="2:13" x14ac:dyDescent="0.15">
      <c r="B38" s="437"/>
      <c r="C38" s="424"/>
      <c r="D38" s="48"/>
      <c r="E38" s="208" t="str">
        <f>IF(【入力シート】!F69="","",【入力シート】!F69)</f>
        <v/>
      </c>
      <c r="F38" s="326" t="str">
        <f>IF(【入力シート】!F70="","",【入力シート】!F70)</f>
        <v/>
      </c>
      <c r="G38" s="417"/>
      <c r="H38" s="327"/>
      <c r="I38" s="78" t="str">
        <f>IF(【入力シート】!F71="","",【入力シート】!F71)</f>
        <v/>
      </c>
      <c r="J38" s="422"/>
      <c r="K38" s="423"/>
      <c r="L38" s="424"/>
      <c r="M38" s="9"/>
    </row>
    <row r="39" spans="2:13" ht="16.149999999999999" customHeight="1" x14ac:dyDescent="0.15">
      <c r="B39" s="437"/>
      <c r="C39" s="424"/>
      <c r="D39" s="49"/>
      <c r="E39" s="209" t="str">
        <f>IF(【入力シート】!F72="","",【入力シート】!F72)</f>
        <v/>
      </c>
      <c r="F39" s="406" t="str">
        <f>IF(【入力シート】!F73="","",【入力シート】!F73)</f>
        <v/>
      </c>
      <c r="G39" s="407"/>
      <c r="H39" s="408"/>
      <c r="I39" s="78" t="str">
        <f>IF(【入力シート】!F74="","",【入力シート】!F74)</f>
        <v/>
      </c>
      <c r="J39" s="422"/>
      <c r="K39" s="423"/>
      <c r="L39" s="424"/>
      <c r="M39" s="9"/>
    </row>
    <row r="40" spans="2:13" ht="16.149999999999999" customHeight="1" x14ac:dyDescent="0.15">
      <c r="B40" s="437"/>
      <c r="C40" s="427"/>
      <c r="D40" s="214"/>
      <c r="E40" s="76" t="str">
        <f>IF(【入力シート】!F75="","",【入力シート】!F75)</f>
        <v/>
      </c>
      <c r="F40" s="367" t="str">
        <f>IF(【入力シート】!F76="","",【入力シート】!F76)</f>
        <v/>
      </c>
      <c r="G40" s="368"/>
      <c r="H40" s="369"/>
      <c r="I40" s="79" t="str">
        <f>IF(【入力シート】!F77="","",【入力シート】!F77)</f>
        <v/>
      </c>
      <c r="J40" s="422"/>
      <c r="K40" s="423"/>
      <c r="L40" s="424"/>
      <c r="M40" s="9"/>
    </row>
    <row r="41" spans="2:13" ht="16.149999999999999" customHeight="1" x14ac:dyDescent="0.15">
      <c r="B41" s="437"/>
      <c r="C41" s="421" t="s">
        <v>109</v>
      </c>
      <c r="D41" s="47"/>
      <c r="E41" s="206" t="str">
        <f>IF(【入力シート】!F54="","",【入力シート】!F54)</f>
        <v/>
      </c>
      <c r="F41" s="414" t="str">
        <f>IF(【入力シート】!F55="","",【入力シート】!F55)</f>
        <v/>
      </c>
      <c r="G41" s="415"/>
      <c r="H41" s="416"/>
      <c r="I41" s="77" t="str">
        <f>IF(【入力シート】!F56="","",【入力シート】!F56)</f>
        <v/>
      </c>
      <c r="J41" s="422"/>
      <c r="K41" s="423"/>
      <c r="L41" s="424"/>
      <c r="M41" s="9"/>
    </row>
    <row r="42" spans="2:13" ht="16.149999999999999" customHeight="1" x14ac:dyDescent="0.15">
      <c r="B42" s="437"/>
      <c r="C42" s="424"/>
      <c r="D42" s="49"/>
      <c r="E42" s="208" t="str">
        <f>IF(【入力シート】!F57="","",【入力シート】!F57)</f>
        <v/>
      </c>
      <c r="F42" s="326" t="str">
        <f>IF(【入力シート】!F58="","",【入力シート】!F58)</f>
        <v/>
      </c>
      <c r="G42" s="417"/>
      <c r="H42" s="327"/>
      <c r="I42" s="78" t="str">
        <f>IF(【入力シート】!F59="","",【入力シート】!F59)</f>
        <v/>
      </c>
      <c r="J42" s="422"/>
      <c r="K42" s="423"/>
      <c r="L42" s="424"/>
      <c r="M42" s="9"/>
    </row>
    <row r="43" spans="2:13" ht="16.149999999999999" customHeight="1" x14ac:dyDescent="0.15">
      <c r="B43" s="437"/>
      <c r="C43" s="424"/>
      <c r="D43" s="213"/>
      <c r="E43" s="209" t="str">
        <f>IF(【入力シート】!F60="","",【入力シート】!F60)</f>
        <v/>
      </c>
      <c r="F43" s="326" t="str">
        <f>IF(【入力シート】!F61="","",【入力シート】!F61)</f>
        <v/>
      </c>
      <c r="G43" s="417"/>
      <c r="H43" s="327"/>
      <c r="I43" s="78" t="str">
        <f>IF(【入力シート】!F62="","",【入力シート】!F62)</f>
        <v/>
      </c>
      <c r="J43" s="422"/>
      <c r="K43" s="423"/>
      <c r="L43" s="424"/>
      <c r="M43" s="9"/>
    </row>
    <row r="44" spans="2:13" ht="16.149999999999999" customHeight="1" x14ac:dyDescent="0.15">
      <c r="B44" s="438"/>
      <c r="C44" s="427"/>
      <c r="D44" s="50"/>
      <c r="E44" s="76" t="str">
        <f>IF(【入力シート】!F63="","",【入力シート】!F63)</f>
        <v/>
      </c>
      <c r="F44" s="79"/>
      <c r="G44" s="76"/>
      <c r="H44" s="85"/>
      <c r="I44" s="80" t="str">
        <f>IF(【入力シート】!F65="","",【入力シート】!F65)</f>
        <v/>
      </c>
      <c r="J44" s="425"/>
      <c r="K44" s="426"/>
      <c r="L44" s="427"/>
      <c r="M44" s="9"/>
    </row>
    <row r="45" spans="2:13" ht="30" customHeight="1" x14ac:dyDescent="0.15">
      <c r="B45" s="411" t="s">
        <v>116</v>
      </c>
      <c r="C45" s="411"/>
      <c r="D45" s="451">
        <f>【入力シート】!F16</f>
        <v>0</v>
      </c>
      <c r="E45" s="452"/>
      <c r="F45" s="452"/>
      <c r="G45" s="219" t="s">
        <v>47</v>
      </c>
      <c r="H45" s="86">
        <f>【入力シート】!F17</f>
        <v>0</v>
      </c>
      <c r="I45" s="127" t="s">
        <v>18</v>
      </c>
      <c r="K45" s="87"/>
      <c r="L45" s="216"/>
    </row>
    <row r="46" spans="2:13" ht="24" customHeight="1" x14ac:dyDescent="0.15">
      <c r="B46" s="411" t="s">
        <v>117</v>
      </c>
      <c r="C46" s="411"/>
      <c r="D46" s="353" t="s">
        <v>19</v>
      </c>
      <c r="E46" s="362"/>
      <c r="F46" s="428">
        <f>【入力シート】!F142</f>
        <v>0</v>
      </c>
      <c r="G46" s="429"/>
      <c r="H46" s="429"/>
      <c r="I46" s="429"/>
      <c r="J46" s="429"/>
      <c r="K46" s="429"/>
      <c r="L46" s="430"/>
    </row>
    <row r="47" spans="2:13" ht="24" customHeight="1" x14ac:dyDescent="0.15">
      <c r="B47" s="411"/>
      <c r="C47" s="411"/>
      <c r="D47" s="353" t="s">
        <v>20</v>
      </c>
      <c r="E47" s="362"/>
      <c r="F47" s="431">
        <f>【入力シート】!F143</f>
        <v>0</v>
      </c>
      <c r="G47" s="432"/>
      <c r="H47" s="432"/>
      <c r="I47" s="432"/>
      <c r="J47" s="432"/>
      <c r="K47" s="432"/>
      <c r="L47" s="433"/>
    </row>
    <row r="48" spans="2:13" ht="27" customHeight="1" x14ac:dyDescent="0.15">
      <c r="B48" s="314" t="s">
        <v>247</v>
      </c>
      <c r="C48" s="315"/>
      <c r="D48" s="363" t="s">
        <v>248</v>
      </c>
      <c r="E48" s="364"/>
      <c r="F48" s="364"/>
      <c r="G48" s="364"/>
      <c r="H48" s="364"/>
      <c r="I48" s="364"/>
      <c r="J48" s="365"/>
      <c r="K48" s="339">
        <f>【入力シート】!F79</f>
        <v>0</v>
      </c>
      <c r="L48" s="340"/>
    </row>
    <row r="49" spans="1:14" ht="27" customHeight="1" x14ac:dyDescent="0.15">
      <c r="A49" s="266"/>
      <c r="B49" s="316"/>
      <c r="C49" s="317"/>
      <c r="D49" s="343" t="s">
        <v>281</v>
      </c>
      <c r="E49" s="344"/>
      <c r="F49" s="395"/>
      <c r="G49" s="395"/>
      <c r="H49" s="395"/>
      <c r="I49" s="395"/>
      <c r="J49" s="396"/>
      <c r="K49" s="312">
        <f>【入力シート】!F104</f>
        <v>0</v>
      </c>
      <c r="L49" s="313"/>
      <c r="M49" s="270"/>
    </row>
    <row r="50" spans="1:14" ht="27" customHeight="1" x14ac:dyDescent="0.15">
      <c r="B50" s="316"/>
      <c r="C50" s="317"/>
      <c r="D50" s="343" t="s">
        <v>22</v>
      </c>
      <c r="E50" s="344"/>
      <c r="F50" s="395"/>
      <c r="G50" s="395"/>
      <c r="H50" s="395"/>
      <c r="I50" s="395"/>
      <c r="J50" s="396"/>
      <c r="K50" s="312">
        <f>【入力シート】!F133</f>
        <v>0</v>
      </c>
      <c r="L50" s="313"/>
    </row>
    <row r="51" spans="1:14" ht="27" customHeight="1" x14ac:dyDescent="0.15">
      <c r="B51" s="316"/>
      <c r="C51" s="317"/>
      <c r="D51" s="343" t="s">
        <v>249</v>
      </c>
      <c r="E51" s="344"/>
      <c r="F51" s="344"/>
      <c r="G51" s="344"/>
      <c r="H51" s="344"/>
      <c r="I51" s="344"/>
      <c r="J51" s="366"/>
      <c r="K51" s="312">
        <f>【入力シート】!F137</f>
        <v>0</v>
      </c>
      <c r="L51" s="313"/>
      <c r="M51" s="9" t="s">
        <v>250</v>
      </c>
    </row>
    <row r="52" spans="1:14" ht="27" customHeight="1" x14ac:dyDescent="0.15">
      <c r="B52" s="318"/>
      <c r="C52" s="319"/>
      <c r="D52" s="378" t="s">
        <v>81</v>
      </c>
      <c r="E52" s="379"/>
      <c r="F52" s="379"/>
      <c r="G52" s="379"/>
      <c r="H52" s="379"/>
      <c r="I52" s="379"/>
      <c r="J52" s="380"/>
      <c r="K52" s="351">
        <f>【入力シート】!F78</f>
        <v>0</v>
      </c>
      <c r="L52" s="352"/>
    </row>
    <row r="53" spans="1:14" ht="29.25" customHeight="1" x14ac:dyDescent="0.15">
      <c r="B53" s="378" t="s">
        <v>118</v>
      </c>
      <c r="C53" s="388"/>
      <c r="D53" s="381">
        <f>【入力シート】!F141</f>
        <v>0</v>
      </c>
      <c r="E53" s="382"/>
      <c r="F53" s="382"/>
      <c r="G53" s="382"/>
      <c r="H53" s="382"/>
      <c r="I53" s="382"/>
      <c r="J53" s="382"/>
      <c r="K53" s="382"/>
      <c r="L53" s="383"/>
    </row>
    <row r="54" spans="1:14" ht="17.25" customHeight="1" x14ac:dyDescent="0.15">
      <c r="B54" s="314" t="s">
        <v>119</v>
      </c>
      <c r="C54" s="315"/>
      <c r="D54" s="353" t="s">
        <v>100</v>
      </c>
      <c r="E54" s="362"/>
      <c r="F54" s="443" t="s">
        <v>48</v>
      </c>
      <c r="G54" s="444"/>
      <c r="H54" s="444"/>
      <c r="I54" s="353" t="s">
        <v>28</v>
      </c>
      <c r="J54" s="354"/>
      <c r="K54" s="353" t="s">
        <v>29</v>
      </c>
      <c r="L54" s="354"/>
    </row>
    <row r="55" spans="1:14" ht="34.5" x14ac:dyDescent="0.15">
      <c r="A55" s="10" t="s">
        <v>73</v>
      </c>
      <c r="B55" s="316"/>
      <c r="C55" s="317"/>
      <c r="D55" s="378" t="s">
        <v>120</v>
      </c>
      <c r="E55" s="380"/>
      <c r="F55" s="320">
        <f>【入力シート】!F144</f>
        <v>0</v>
      </c>
      <c r="G55" s="320"/>
      <c r="H55" s="320"/>
      <c r="I55" s="341">
        <f>【入力シート】!F145</f>
        <v>0</v>
      </c>
      <c r="J55" s="342"/>
      <c r="K55" s="341">
        <f>【入力シート】!F146</f>
        <v>0</v>
      </c>
      <c r="L55" s="342"/>
      <c r="M55" s="9" t="s">
        <v>251</v>
      </c>
      <c r="N55" s="1"/>
    </row>
    <row r="56" spans="1:14" ht="34.5" x14ac:dyDescent="0.15">
      <c r="A56" s="10" t="s">
        <v>73</v>
      </c>
      <c r="B56" s="318"/>
      <c r="C56" s="319"/>
      <c r="D56" s="384" t="s">
        <v>121</v>
      </c>
      <c r="E56" s="385"/>
      <c r="F56" s="320">
        <f>【入力シート】!F147</f>
        <v>0</v>
      </c>
      <c r="G56" s="320"/>
      <c r="H56" s="320"/>
      <c r="I56" s="341">
        <f>【入力シート】!F148</f>
        <v>0</v>
      </c>
      <c r="J56" s="342"/>
      <c r="K56" s="341">
        <f>【入力シート】!F149</f>
        <v>0</v>
      </c>
      <c r="L56" s="342"/>
      <c r="M56" s="9"/>
      <c r="N56" s="1"/>
    </row>
    <row r="57" spans="1:14" x14ac:dyDescent="0.15">
      <c r="B57" s="2" t="s">
        <v>173</v>
      </c>
    </row>
    <row r="58" spans="1:14" ht="32.25" customHeight="1" x14ac:dyDescent="0.15">
      <c r="B58" s="357" t="s">
        <v>125</v>
      </c>
      <c r="C58" s="357"/>
      <c r="D58" s="357"/>
      <c r="E58" s="358"/>
      <c r="F58" s="358"/>
      <c r="G58" s="358"/>
      <c r="H58" s="358"/>
      <c r="I58" s="358"/>
      <c r="J58" s="358"/>
      <c r="K58" s="358"/>
      <c r="L58" s="358"/>
      <c r="M58" s="6"/>
    </row>
    <row r="59" spans="1:14" x14ac:dyDescent="0.15">
      <c r="L59" s="12" t="s">
        <v>252</v>
      </c>
      <c r="M59" s="6"/>
    </row>
    <row r="60" spans="1:14" x14ac:dyDescent="0.15">
      <c r="A60" s="31"/>
      <c r="B60" s="419" t="s">
        <v>9</v>
      </c>
      <c r="C60" s="420"/>
      <c r="D60" s="420"/>
      <c r="E60" s="420"/>
      <c r="F60" s="420"/>
      <c r="G60" s="421"/>
      <c r="H60" s="375" t="s">
        <v>126</v>
      </c>
      <c r="I60" s="376"/>
      <c r="J60" s="376"/>
      <c r="K60" s="376"/>
      <c r="L60" s="377"/>
      <c r="M60" s="6"/>
    </row>
    <row r="61" spans="1:14" ht="18" customHeight="1" thickBot="1" x14ac:dyDescent="0.2">
      <c r="A61" s="31"/>
      <c r="B61" s="454"/>
      <c r="C61" s="455"/>
      <c r="D61" s="455"/>
      <c r="E61" s="455"/>
      <c r="F61" s="455"/>
      <c r="G61" s="456"/>
      <c r="H61" s="13" t="s">
        <v>128</v>
      </c>
      <c r="I61" s="13" t="s">
        <v>129</v>
      </c>
      <c r="J61" s="13" t="s">
        <v>130</v>
      </c>
      <c r="K61" s="345" t="s">
        <v>131</v>
      </c>
      <c r="L61" s="346"/>
      <c r="M61" s="6"/>
    </row>
    <row r="62" spans="1:14" ht="27" customHeight="1" thickTop="1" x14ac:dyDescent="0.15">
      <c r="A62" s="10" t="s">
        <v>73</v>
      </c>
      <c r="B62" s="462" t="s">
        <v>80</v>
      </c>
      <c r="C62" s="386" t="s">
        <v>38</v>
      </c>
      <c r="D62" s="457"/>
      <c r="E62" s="457"/>
      <c r="F62" s="457"/>
      <c r="G62" s="387"/>
      <c r="H62" s="99">
        <f>【入力シート】!F80</f>
        <v>0</v>
      </c>
      <c r="I62" s="257">
        <f>【入力シート】!F81</f>
        <v>0</v>
      </c>
      <c r="J62" s="257">
        <f>【入力シート】!F82</f>
        <v>0</v>
      </c>
      <c r="K62" s="355">
        <f>【入力シート】!F83</f>
        <v>0</v>
      </c>
      <c r="L62" s="356"/>
      <c r="M62" s="6"/>
    </row>
    <row r="63" spans="1:14" ht="27" customHeight="1" x14ac:dyDescent="0.15">
      <c r="A63" s="272"/>
      <c r="B63" s="463"/>
      <c r="C63" s="378" t="s">
        <v>75</v>
      </c>
      <c r="D63" s="458"/>
      <c r="E63" s="458"/>
      <c r="F63" s="458"/>
      <c r="G63" s="388"/>
      <c r="H63" s="92">
        <f>【入力シート】!F84</f>
        <v>0</v>
      </c>
      <c r="I63" s="134">
        <f>【入力シート】!F85</f>
        <v>0</v>
      </c>
      <c r="J63" s="134">
        <f>【入力シート】!F86</f>
        <v>0</v>
      </c>
      <c r="K63" s="389">
        <f>【入力シート】!F87</f>
        <v>0</v>
      </c>
      <c r="L63" s="390"/>
      <c r="M63" s="6"/>
    </row>
    <row r="64" spans="1:14" ht="27" customHeight="1" x14ac:dyDescent="0.15">
      <c r="A64" s="272"/>
      <c r="B64" s="463"/>
      <c r="C64" s="378" t="s">
        <v>76</v>
      </c>
      <c r="D64" s="458"/>
      <c r="E64" s="458"/>
      <c r="F64" s="458"/>
      <c r="G64" s="388"/>
      <c r="H64" s="92">
        <f>【入力シート】!F88</f>
        <v>0</v>
      </c>
      <c r="I64" s="134">
        <f>【入力シート】!F89</f>
        <v>0</v>
      </c>
      <c r="J64" s="134">
        <f>【入力シート】!F90</f>
        <v>0</v>
      </c>
      <c r="K64" s="389">
        <f>【入力シート】!F91</f>
        <v>0</v>
      </c>
      <c r="L64" s="390"/>
      <c r="M64" s="6"/>
    </row>
    <row r="65" spans="1:13" ht="27" customHeight="1" x14ac:dyDescent="0.15">
      <c r="A65" s="272"/>
      <c r="B65" s="463"/>
      <c r="C65" s="378" t="s">
        <v>77</v>
      </c>
      <c r="D65" s="458"/>
      <c r="E65" s="458"/>
      <c r="F65" s="458"/>
      <c r="G65" s="388"/>
      <c r="H65" s="92">
        <f>【入力シート】!F92</f>
        <v>0</v>
      </c>
      <c r="I65" s="134">
        <f>【入力シート】!F93</f>
        <v>0</v>
      </c>
      <c r="J65" s="134">
        <f>【入力シート】!F94</f>
        <v>0</v>
      </c>
      <c r="K65" s="389">
        <f>【入力シート】!F95</f>
        <v>0</v>
      </c>
      <c r="L65" s="390"/>
      <c r="M65" s="6"/>
    </row>
    <row r="66" spans="1:13" ht="27" customHeight="1" x14ac:dyDescent="0.15">
      <c r="A66" s="272"/>
      <c r="B66" s="463"/>
      <c r="C66" s="378" t="s">
        <v>78</v>
      </c>
      <c r="D66" s="458"/>
      <c r="E66" s="458"/>
      <c r="F66" s="458"/>
      <c r="G66" s="388"/>
      <c r="H66" s="92">
        <f>【入力シート】!F96</f>
        <v>0</v>
      </c>
      <c r="I66" s="134">
        <f>【入力シート】!F97</f>
        <v>0</v>
      </c>
      <c r="J66" s="134">
        <f>【入力シート】!F98</f>
        <v>0</v>
      </c>
      <c r="K66" s="389">
        <f>【入力シート】!F99</f>
        <v>0</v>
      </c>
      <c r="L66" s="390"/>
      <c r="M66" s="6"/>
    </row>
    <row r="67" spans="1:13" ht="27" customHeight="1" thickBot="1" x14ac:dyDescent="0.2">
      <c r="A67" s="272"/>
      <c r="B67" s="463"/>
      <c r="C67" s="459" t="s">
        <v>3</v>
      </c>
      <c r="D67" s="460"/>
      <c r="E67" s="460"/>
      <c r="F67" s="460"/>
      <c r="G67" s="461"/>
      <c r="H67" s="258">
        <f>【入力シート】!F100</f>
        <v>0</v>
      </c>
      <c r="I67" s="259">
        <f>【入力シート】!F101</f>
        <v>0</v>
      </c>
      <c r="J67" s="259">
        <f>【入力シート】!F102</f>
        <v>0</v>
      </c>
      <c r="K67" s="391">
        <f>【入力シート】!F103</f>
        <v>0</v>
      </c>
      <c r="L67" s="392"/>
      <c r="M67" s="6"/>
    </row>
    <row r="68" spans="1:13" ht="29.25" customHeight="1" thickTop="1" thickBot="1" x14ac:dyDescent="0.2">
      <c r="B68" s="464"/>
      <c r="C68" s="467" t="s">
        <v>10</v>
      </c>
      <c r="D68" s="468"/>
      <c r="E68" s="468"/>
      <c r="F68" s="468"/>
      <c r="G68" s="469"/>
      <c r="H68" s="261">
        <f>SUM(H62:H67,H74)</f>
        <v>0</v>
      </c>
      <c r="I68" s="261">
        <f>SUM(I62:I67,I74)</f>
        <v>0</v>
      </c>
      <c r="J68" s="261">
        <f>SUM(J62:J67,J74)</f>
        <v>0</v>
      </c>
      <c r="K68" s="393">
        <f>SUM(K62:L67,K74)</f>
        <v>0</v>
      </c>
      <c r="L68" s="394"/>
      <c r="M68" s="6"/>
    </row>
    <row r="69" spans="1:13" ht="27" customHeight="1" thickTop="1" x14ac:dyDescent="0.15">
      <c r="A69" s="272"/>
      <c r="B69" s="462" t="s">
        <v>267</v>
      </c>
      <c r="C69" s="359" t="s">
        <v>301</v>
      </c>
      <c r="D69" s="386" t="s">
        <v>2</v>
      </c>
      <c r="E69" s="387"/>
      <c r="F69" s="30" t="s">
        <v>127</v>
      </c>
      <c r="G69" s="30" t="s">
        <v>97</v>
      </c>
      <c r="H69" s="32"/>
      <c r="I69" s="32"/>
      <c r="J69" s="32"/>
      <c r="K69" s="347"/>
      <c r="L69" s="348"/>
      <c r="M69" s="6"/>
    </row>
    <row r="70" spans="1:13" ht="27" customHeight="1" x14ac:dyDescent="0.15">
      <c r="A70" s="272"/>
      <c r="B70" s="463"/>
      <c r="C70" s="360"/>
      <c r="D70" s="378">
        <f>【入力シート】!F105</f>
        <v>0</v>
      </c>
      <c r="E70" s="388"/>
      <c r="F70" s="251">
        <f>【入力シート】!F107</f>
        <v>0</v>
      </c>
      <c r="G70" s="89">
        <f>【入力シート】!F108</f>
        <v>0</v>
      </c>
      <c r="H70" s="92">
        <f>【入力シート】!F106</f>
        <v>0</v>
      </c>
      <c r="I70" s="132">
        <f>【入力シート】!F109</f>
        <v>0</v>
      </c>
      <c r="J70" s="132">
        <f>【入力シート】!F110</f>
        <v>0</v>
      </c>
      <c r="K70" s="349">
        <f>【入力シート】!F111</f>
        <v>0</v>
      </c>
      <c r="L70" s="350"/>
      <c r="M70" s="6"/>
    </row>
    <row r="71" spans="1:13" ht="27" customHeight="1" x14ac:dyDescent="0.15">
      <c r="A71" s="272"/>
      <c r="B71" s="463"/>
      <c r="C71" s="360"/>
      <c r="D71" s="378">
        <f>【入力シート】!F112</f>
        <v>0</v>
      </c>
      <c r="E71" s="388"/>
      <c r="F71" s="251">
        <f>【入力シート】!F114</f>
        <v>0</v>
      </c>
      <c r="G71" s="90">
        <f>【入力シート】!F115</f>
        <v>0</v>
      </c>
      <c r="H71" s="93">
        <f>【入力シート】!F113</f>
        <v>0</v>
      </c>
      <c r="I71" s="133">
        <f>【入力シート】!F116</f>
        <v>0</v>
      </c>
      <c r="J71" s="133">
        <f>【入力シート】!F117</f>
        <v>0</v>
      </c>
      <c r="K71" s="349">
        <f>【入力シート】!F118</f>
        <v>0</v>
      </c>
      <c r="L71" s="350"/>
      <c r="M71" s="6"/>
    </row>
    <row r="72" spans="1:13" ht="27" customHeight="1" x14ac:dyDescent="0.15">
      <c r="A72" s="272"/>
      <c r="B72" s="463"/>
      <c r="C72" s="360"/>
      <c r="D72" s="378">
        <f>【入力シート】!F119</f>
        <v>0</v>
      </c>
      <c r="E72" s="388"/>
      <c r="F72" s="251">
        <f>【入力シート】!F122</f>
        <v>0</v>
      </c>
      <c r="G72" s="90">
        <f>【入力シート】!F122</f>
        <v>0</v>
      </c>
      <c r="H72" s="93">
        <f>【入力シート】!F120</f>
        <v>0</v>
      </c>
      <c r="I72" s="133">
        <f>【入力シート】!F123</f>
        <v>0</v>
      </c>
      <c r="J72" s="133">
        <f>【入力シート】!F124</f>
        <v>0</v>
      </c>
      <c r="K72" s="349">
        <f>【入力シート】!F125</f>
        <v>0</v>
      </c>
      <c r="L72" s="350"/>
      <c r="M72" s="6"/>
    </row>
    <row r="73" spans="1:13" ht="27" customHeight="1" x14ac:dyDescent="0.15">
      <c r="A73" s="272"/>
      <c r="B73" s="463"/>
      <c r="C73" s="361"/>
      <c r="D73" s="378">
        <f>【入力シート】!F126</f>
        <v>0</v>
      </c>
      <c r="E73" s="388"/>
      <c r="F73" s="251">
        <f>【入力シート】!F128</f>
        <v>0</v>
      </c>
      <c r="G73" s="91">
        <f>【入力シート】!F129</f>
        <v>0</v>
      </c>
      <c r="H73" s="92">
        <f>【入力シート】!F127</f>
        <v>0</v>
      </c>
      <c r="I73" s="132">
        <f>【入力シート】!F130</f>
        <v>0</v>
      </c>
      <c r="J73" s="132">
        <f>【入力シート】!F131</f>
        <v>0</v>
      </c>
      <c r="K73" s="349">
        <f>【入力シート】!F132</f>
        <v>0</v>
      </c>
      <c r="L73" s="350"/>
      <c r="M73" s="6"/>
    </row>
    <row r="74" spans="1:13" ht="27" customHeight="1" thickBot="1" x14ac:dyDescent="0.2">
      <c r="A74" s="272"/>
      <c r="B74" s="464"/>
      <c r="C74" s="345" t="s">
        <v>266</v>
      </c>
      <c r="D74" s="472"/>
      <c r="E74" s="472"/>
      <c r="F74" s="472"/>
      <c r="G74" s="346"/>
      <c r="H74" s="262">
        <f>SUM(H70:H73)</f>
        <v>0</v>
      </c>
      <c r="I74" s="263">
        <f>SUM(I70:I73)</f>
        <v>0</v>
      </c>
      <c r="J74" s="263">
        <f>SUM(J70:J73)</f>
        <v>0</v>
      </c>
      <c r="K74" s="465">
        <f>SUM(K70:L73)</f>
        <v>0</v>
      </c>
      <c r="L74" s="466"/>
      <c r="M74" s="6"/>
    </row>
    <row r="75" spans="1:13" ht="29.25" customHeight="1" thickTop="1" x14ac:dyDescent="0.15">
      <c r="B75" s="386" t="s">
        <v>296</v>
      </c>
      <c r="C75" s="457"/>
      <c r="D75" s="457"/>
      <c r="E75" s="457"/>
      <c r="F75" s="457"/>
      <c r="G75" s="387"/>
      <c r="H75" s="92">
        <f>【入力シート】!F133</f>
        <v>0</v>
      </c>
      <c r="I75" s="134">
        <f>【入力シート】!F134</f>
        <v>0</v>
      </c>
      <c r="J75" s="134">
        <f>【入力シート】!F135</f>
        <v>0</v>
      </c>
      <c r="K75" s="389">
        <f>【入力シート】!F136</f>
        <v>0</v>
      </c>
      <c r="L75" s="390"/>
      <c r="M75" s="6"/>
    </row>
    <row r="76" spans="1:13" ht="29.25" customHeight="1" thickBot="1" x14ac:dyDescent="0.2">
      <c r="B76" s="378" t="s">
        <v>297</v>
      </c>
      <c r="C76" s="458"/>
      <c r="D76" s="458"/>
      <c r="E76" s="458"/>
      <c r="F76" s="458"/>
      <c r="G76" s="388"/>
      <c r="H76" s="94">
        <f>【入力シート】!F137</f>
        <v>0</v>
      </c>
      <c r="I76" s="135">
        <f>【入力シート】!F138</f>
        <v>0</v>
      </c>
      <c r="J76" s="135">
        <f>【入力シート】!F139</f>
        <v>0</v>
      </c>
      <c r="K76" s="389">
        <f>【入力シート】!F140</f>
        <v>0</v>
      </c>
      <c r="L76" s="390"/>
      <c r="M76" s="6"/>
    </row>
    <row r="77" spans="1:13" ht="29.25" customHeight="1" thickTop="1" x14ac:dyDescent="0.15">
      <c r="B77" s="372" t="s">
        <v>81</v>
      </c>
      <c r="C77" s="373"/>
      <c r="D77" s="373"/>
      <c r="E77" s="373"/>
      <c r="F77" s="373"/>
      <c r="G77" s="374"/>
      <c r="H77" s="99">
        <f>SUM(H68,H74,H75,H76)</f>
        <v>0</v>
      </c>
      <c r="I77" s="136">
        <f t="shared" ref="I77:L77" si="0">SUM(I68,I74,I75,I76)</f>
        <v>0</v>
      </c>
      <c r="J77" s="136">
        <f t="shared" si="0"/>
        <v>0</v>
      </c>
      <c r="K77" s="470">
        <f t="shared" si="0"/>
        <v>0</v>
      </c>
      <c r="L77" s="471">
        <f t="shared" si="0"/>
        <v>0</v>
      </c>
      <c r="M77" s="6"/>
    </row>
    <row r="78" spans="1:13" x14ac:dyDescent="0.15">
      <c r="A78" s="10"/>
      <c r="B78" s="14"/>
      <c r="C78" s="441"/>
      <c r="D78" s="441"/>
      <c r="E78" s="441"/>
      <c r="F78" s="441"/>
      <c r="G78" s="441"/>
      <c r="H78" s="441"/>
      <c r="I78" s="441"/>
      <c r="J78" s="441"/>
      <c r="K78" s="441"/>
      <c r="L78" s="441"/>
      <c r="M78" s="6"/>
    </row>
    <row r="79" spans="1:13" ht="15" customHeight="1" x14ac:dyDescent="0.15">
      <c r="A79" s="10" t="s">
        <v>74</v>
      </c>
      <c r="B79" s="268" t="s">
        <v>132</v>
      </c>
      <c r="C79" s="453" t="s">
        <v>253</v>
      </c>
      <c r="D79" s="453"/>
      <c r="E79" s="344"/>
      <c r="F79" s="344"/>
      <c r="G79" s="344"/>
      <c r="H79" s="344"/>
      <c r="I79" s="344"/>
      <c r="J79" s="344"/>
      <c r="K79" s="344"/>
      <c r="L79" s="344"/>
      <c r="M79" s="6"/>
    </row>
    <row r="80" spans="1:13" ht="15" customHeight="1" x14ac:dyDescent="0.15">
      <c r="A80" s="10" t="s">
        <v>73</v>
      </c>
      <c r="B80" s="14" t="s">
        <v>133</v>
      </c>
      <c r="C80" s="2" t="s">
        <v>208</v>
      </c>
      <c r="E80" s="6"/>
      <c r="F80" s="6"/>
      <c r="G80" s="6"/>
      <c r="H80" s="6"/>
      <c r="I80" s="6"/>
      <c r="J80" s="6"/>
      <c r="K80" s="6"/>
      <c r="L80" s="6"/>
    </row>
    <row r="81" spans="1:13" ht="15" customHeight="1" x14ac:dyDescent="0.15">
      <c r="C81" s="2" t="s">
        <v>292</v>
      </c>
    </row>
    <row r="82" spans="1:13" ht="15" customHeight="1" x14ac:dyDescent="0.15">
      <c r="A82" s="247"/>
      <c r="B82" s="269" t="s">
        <v>134</v>
      </c>
      <c r="C82" s="267" t="s">
        <v>293</v>
      </c>
      <c r="D82" s="267"/>
      <c r="E82" s="267"/>
      <c r="F82" s="267"/>
      <c r="G82" s="267"/>
      <c r="H82" s="267"/>
      <c r="I82" s="267"/>
      <c r="J82" s="267"/>
      <c r="K82" s="267"/>
      <c r="L82" s="267"/>
      <c r="M82" s="246"/>
    </row>
    <row r="83" spans="1:13" ht="15" customHeight="1" x14ac:dyDescent="0.15">
      <c r="A83" s="266"/>
      <c r="B83" s="269"/>
      <c r="C83" s="267" t="s">
        <v>294</v>
      </c>
      <c r="D83" s="267"/>
      <c r="E83" s="267"/>
      <c r="F83" s="267"/>
      <c r="G83" s="267"/>
      <c r="H83" s="267"/>
      <c r="I83" s="267"/>
      <c r="J83" s="267"/>
      <c r="K83" s="267"/>
      <c r="L83" s="267"/>
      <c r="M83" s="270"/>
    </row>
    <row r="84" spans="1:13" ht="15" customHeight="1" x14ac:dyDescent="0.15">
      <c r="B84" s="269" t="s">
        <v>264</v>
      </c>
      <c r="C84" s="267" t="s">
        <v>290</v>
      </c>
      <c r="D84" s="267"/>
      <c r="E84" s="267"/>
      <c r="F84" s="267"/>
      <c r="G84" s="267"/>
      <c r="H84" s="267"/>
      <c r="I84" s="267"/>
      <c r="J84" s="267"/>
      <c r="K84" s="267"/>
      <c r="L84" s="267"/>
    </row>
    <row r="85" spans="1:13" ht="17.25" customHeight="1" x14ac:dyDescent="0.15">
      <c r="B85" s="473" t="s">
        <v>265</v>
      </c>
      <c r="C85" s="453" t="s">
        <v>295</v>
      </c>
      <c r="D85" s="453"/>
      <c r="E85" s="453"/>
      <c r="F85" s="453"/>
      <c r="G85" s="453"/>
      <c r="H85" s="453"/>
      <c r="I85" s="453"/>
      <c r="J85" s="453"/>
      <c r="K85" s="453"/>
      <c r="L85" s="453"/>
    </row>
    <row r="86" spans="1:13" x14ac:dyDescent="0.15">
      <c r="B86" s="473"/>
      <c r="C86" s="453"/>
      <c r="D86" s="453"/>
      <c r="E86" s="453"/>
      <c r="F86" s="453"/>
      <c r="G86" s="453"/>
      <c r="H86" s="453"/>
      <c r="I86" s="453"/>
      <c r="J86" s="453"/>
      <c r="K86" s="453"/>
      <c r="L86" s="453"/>
    </row>
    <row r="89" spans="1:13" ht="33" customHeight="1" x14ac:dyDescent="0.15">
      <c r="A89" s="474" t="s">
        <v>135</v>
      </c>
      <c r="B89" s="474"/>
      <c r="C89" s="474"/>
      <c r="D89" s="474"/>
      <c r="E89" s="474"/>
      <c r="F89" s="474"/>
      <c r="G89" s="474"/>
      <c r="H89" s="474"/>
      <c r="I89" s="474"/>
      <c r="J89" s="474"/>
      <c r="K89" s="474"/>
      <c r="L89" s="474"/>
      <c r="M89" s="204"/>
    </row>
    <row r="90" spans="1:13" x14ac:dyDescent="0.15">
      <c r="B90" s="35"/>
      <c r="C90" s="226"/>
      <c r="D90" s="226"/>
      <c r="E90" s="226"/>
      <c r="M90" s="204"/>
    </row>
    <row r="91" spans="1:13" ht="13.5" x14ac:dyDescent="0.15">
      <c r="A91" s="223" t="s">
        <v>139</v>
      </c>
      <c r="C91" s="226"/>
      <c r="D91" s="226"/>
      <c r="E91" s="226"/>
      <c r="M91" s="204"/>
    </row>
    <row r="92" spans="1:13" ht="17.25" customHeight="1" x14ac:dyDescent="0.15">
      <c r="B92" s="476" t="s">
        <v>205</v>
      </c>
      <c r="C92" s="476"/>
      <c r="D92" s="476"/>
      <c r="E92" s="476"/>
      <c r="F92" s="476"/>
      <c r="G92" s="476"/>
      <c r="H92" s="476"/>
      <c r="I92" s="476"/>
      <c r="J92" s="476"/>
      <c r="K92" s="476"/>
      <c r="L92" s="476"/>
      <c r="M92" s="204"/>
    </row>
    <row r="93" spans="1:13" x14ac:dyDescent="0.15">
      <c r="A93" s="199" t="s">
        <v>17</v>
      </c>
      <c r="B93" s="476" t="s">
        <v>230</v>
      </c>
      <c r="C93" s="477"/>
      <c r="D93" s="477"/>
      <c r="E93" s="477"/>
      <c r="F93" s="477"/>
      <c r="G93" s="477"/>
      <c r="H93" s="477"/>
      <c r="I93" s="477"/>
      <c r="J93" s="477"/>
      <c r="K93" s="477"/>
      <c r="L93" s="477"/>
      <c r="M93" s="204"/>
    </row>
    <row r="94" spans="1:13" x14ac:dyDescent="0.15">
      <c r="A94" s="199" t="s">
        <v>17</v>
      </c>
      <c r="B94" s="476" t="s">
        <v>140</v>
      </c>
      <c r="C94" s="477"/>
      <c r="D94" s="477"/>
      <c r="E94" s="477"/>
      <c r="F94" s="477"/>
      <c r="G94" s="477"/>
      <c r="H94" s="477"/>
      <c r="I94" s="477"/>
      <c r="J94" s="477"/>
      <c r="K94" s="477"/>
      <c r="L94" s="477"/>
      <c r="M94" s="204"/>
    </row>
    <row r="95" spans="1:13" ht="48.75" customHeight="1" x14ac:dyDescent="0.15">
      <c r="B95" s="475" t="s">
        <v>291</v>
      </c>
      <c r="C95" s="475"/>
      <c r="D95" s="475"/>
      <c r="E95" s="475"/>
      <c r="F95" s="475"/>
      <c r="G95" s="475"/>
      <c r="H95" s="475"/>
      <c r="I95" s="475"/>
      <c r="J95" s="475"/>
      <c r="K95" s="475"/>
      <c r="L95" s="475"/>
      <c r="M95" s="204"/>
    </row>
    <row r="96" spans="1:13" x14ac:dyDescent="0.15">
      <c r="B96" s="35"/>
      <c r="C96" s="226"/>
      <c r="D96" s="226"/>
      <c r="E96" s="226"/>
      <c r="M96" s="204"/>
    </row>
    <row r="97" spans="1:13" ht="13.5" x14ac:dyDescent="0.15">
      <c r="A97" s="223" t="s">
        <v>105</v>
      </c>
      <c r="C97" s="226"/>
      <c r="D97" s="226"/>
      <c r="E97" s="226"/>
      <c r="M97" s="204"/>
    </row>
    <row r="98" spans="1:13" ht="34.5" customHeight="1" x14ac:dyDescent="0.15">
      <c r="A98" s="199" t="s">
        <v>17</v>
      </c>
      <c r="B98" s="475" t="s">
        <v>141</v>
      </c>
      <c r="C98" s="344"/>
      <c r="D98" s="344"/>
      <c r="E98" s="344"/>
      <c r="F98" s="344"/>
      <c r="G98" s="344"/>
      <c r="H98" s="344"/>
      <c r="I98" s="344"/>
      <c r="J98" s="344"/>
      <c r="K98" s="344"/>
      <c r="L98" s="344"/>
      <c r="M98" s="204"/>
    </row>
    <row r="99" spans="1:13" x14ac:dyDescent="0.15">
      <c r="A99" s="199" t="s">
        <v>17</v>
      </c>
      <c r="B99" s="476" t="s">
        <v>142</v>
      </c>
      <c r="C99" s="477"/>
      <c r="D99" s="477"/>
      <c r="E99" s="477"/>
      <c r="F99" s="477"/>
      <c r="G99" s="477"/>
      <c r="H99" s="477"/>
      <c r="I99" s="477"/>
      <c r="J99" s="477"/>
      <c r="K99" s="477"/>
      <c r="L99" s="477"/>
      <c r="M99" s="204"/>
    </row>
    <row r="100" spans="1:13" x14ac:dyDescent="0.15">
      <c r="B100" s="35"/>
      <c r="C100" s="226"/>
      <c r="D100" s="226"/>
      <c r="E100" s="226"/>
      <c r="M100" s="204"/>
    </row>
    <row r="101" spans="1:13" ht="13.5" x14ac:dyDescent="0.15">
      <c r="A101" s="223" t="s">
        <v>146</v>
      </c>
      <c r="B101" s="223"/>
      <c r="C101" s="223" t="s">
        <v>136</v>
      </c>
      <c r="D101" s="223"/>
      <c r="M101" s="204"/>
    </row>
    <row r="102" spans="1:13" ht="16.5" customHeight="1" x14ac:dyDescent="0.15">
      <c r="A102" s="199" t="s">
        <v>17</v>
      </c>
      <c r="B102" s="476" t="s">
        <v>204</v>
      </c>
      <c r="C102" s="477"/>
      <c r="D102" s="477"/>
      <c r="E102" s="477"/>
      <c r="F102" s="477"/>
      <c r="G102" s="477"/>
      <c r="H102" s="477"/>
      <c r="I102" s="477"/>
      <c r="J102" s="477"/>
      <c r="K102" s="477"/>
      <c r="L102" s="477"/>
      <c r="M102" s="204"/>
    </row>
    <row r="103" spans="1:13" ht="33" customHeight="1" x14ac:dyDescent="0.15">
      <c r="A103" s="199" t="s">
        <v>17</v>
      </c>
      <c r="B103" s="475" t="s">
        <v>143</v>
      </c>
      <c r="C103" s="344"/>
      <c r="D103" s="344"/>
      <c r="E103" s="344"/>
      <c r="F103" s="344"/>
      <c r="G103" s="344"/>
      <c r="H103" s="344"/>
      <c r="I103" s="344"/>
      <c r="J103" s="344"/>
      <c r="K103" s="344"/>
      <c r="L103" s="344"/>
      <c r="M103" s="204"/>
    </row>
    <row r="104" spans="1:13" ht="33.75" customHeight="1" x14ac:dyDescent="0.15">
      <c r="A104" s="199" t="s">
        <v>17</v>
      </c>
      <c r="B104" s="475" t="s">
        <v>144</v>
      </c>
      <c r="C104" s="344"/>
      <c r="D104" s="344"/>
      <c r="E104" s="344"/>
      <c r="F104" s="344"/>
      <c r="G104" s="344"/>
      <c r="H104" s="344"/>
      <c r="I104" s="344"/>
      <c r="J104" s="344"/>
      <c r="K104" s="344"/>
      <c r="L104" s="344"/>
      <c r="M104" s="204"/>
    </row>
    <row r="105" spans="1:13" x14ac:dyDescent="0.15">
      <c r="A105" s="199" t="s">
        <v>17</v>
      </c>
      <c r="B105" s="476" t="s">
        <v>145</v>
      </c>
      <c r="C105" s="477"/>
      <c r="D105" s="477"/>
      <c r="E105" s="477"/>
      <c r="F105" s="477"/>
      <c r="G105" s="477"/>
      <c r="H105" s="477"/>
      <c r="I105" s="477"/>
      <c r="J105" s="477"/>
      <c r="K105" s="477"/>
      <c r="L105" s="477"/>
      <c r="M105" s="204"/>
    </row>
    <row r="106" spans="1:13" x14ac:dyDescent="0.15">
      <c r="B106" s="35"/>
      <c r="C106" s="226"/>
      <c r="D106" s="226"/>
      <c r="E106" s="226"/>
      <c r="M106" s="204"/>
    </row>
    <row r="107" spans="1:13" ht="13.5" x14ac:dyDescent="0.15">
      <c r="A107" s="36" t="s">
        <v>137</v>
      </c>
      <c r="C107" s="226"/>
      <c r="D107" s="226"/>
      <c r="E107" s="226"/>
      <c r="M107" s="204"/>
    </row>
    <row r="108" spans="1:13" x14ac:dyDescent="0.15">
      <c r="A108" s="199" t="s">
        <v>17</v>
      </c>
      <c r="B108" s="476" t="s">
        <v>147</v>
      </c>
      <c r="C108" s="477"/>
      <c r="D108" s="477"/>
      <c r="E108" s="477"/>
      <c r="F108" s="477"/>
      <c r="G108" s="477"/>
      <c r="H108" s="477"/>
      <c r="I108" s="477"/>
      <c r="J108" s="477"/>
      <c r="K108" s="477"/>
      <c r="L108" s="477"/>
      <c r="M108" s="204"/>
    </row>
    <row r="109" spans="1:13" x14ac:dyDescent="0.15">
      <c r="B109" s="35"/>
      <c r="C109" s="226"/>
      <c r="D109" s="226"/>
      <c r="E109" s="226"/>
      <c r="M109" s="204"/>
    </row>
    <row r="110" spans="1:13" ht="13.5" x14ac:dyDescent="0.15">
      <c r="A110" s="223" t="s">
        <v>138</v>
      </c>
      <c r="C110" s="226"/>
      <c r="D110" s="226"/>
      <c r="E110" s="226"/>
      <c r="M110" s="204"/>
    </row>
    <row r="111" spans="1:13" ht="29.25" customHeight="1" x14ac:dyDescent="0.15">
      <c r="A111" s="199" t="s">
        <v>17</v>
      </c>
      <c r="B111" s="475" t="s">
        <v>148</v>
      </c>
      <c r="C111" s="344"/>
      <c r="D111" s="344"/>
      <c r="E111" s="344"/>
      <c r="F111" s="344"/>
      <c r="G111" s="344"/>
      <c r="H111" s="344"/>
      <c r="I111" s="344"/>
      <c r="J111" s="344"/>
      <c r="K111" s="344"/>
      <c r="L111" s="344"/>
      <c r="M111" s="204"/>
    </row>
    <row r="112" spans="1:13" x14ac:dyDescent="0.15">
      <c r="A112" s="199" t="s">
        <v>17</v>
      </c>
      <c r="B112" s="476" t="s">
        <v>149</v>
      </c>
      <c r="C112" s="477"/>
      <c r="D112" s="477"/>
      <c r="E112" s="477"/>
      <c r="F112" s="477"/>
      <c r="G112" s="477"/>
      <c r="H112" s="477"/>
      <c r="I112" s="477"/>
      <c r="J112" s="477"/>
      <c r="K112" s="477"/>
      <c r="L112" s="477"/>
      <c r="M112" s="204"/>
    </row>
    <row r="113" spans="1:13" x14ac:dyDescent="0.15">
      <c r="A113" s="199" t="s">
        <v>17</v>
      </c>
      <c r="B113" s="476" t="s">
        <v>150</v>
      </c>
      <c r="C113" s="477"/>
      <c r="D113" s="477"/>
      <c r="E113" s="477"/>
      <c r="F113" s="477"/>
      <c r="G113" s="477"/>
      <c r="H113" s="477"/>
      <c r="I113" s="477"/>
      <c r="J113" s="477"/>
      <c r="K113" s="477"/>
      <c r="L113" s="477"/>
      <c r="M113" s="204"/>
    </row>
  </sheetData>
  <mergeCells count="157">
    <mergeCell ref="B85:B86"/>
    <mergeCell ref="C85:L86"/>
    <mergeCell ref="A89:L89"/>
    <mergeCell ref="B111:L111"/>
    <mergeCell ref="B112:L112"/>
    <mergeCell ref="B113:L113"/>
    <mergeCell ref="B102:L102"/>
    <mergeCell ref="B103:L103"/>
    <mergeCell ref="B104:L104"/>
    <mergeCell ref="B105:L105"/>
    <mergeCell ref="B108:L108"/>
    <mergeCell ref="B98:L98"/>
    <mergeCell ref="B99:L99"/>
    <mergeCell ref="B92:L92"/>
    <mergeCell ref="B95:L95"/>
    <mergeCell ref="B93:L93"/>
    <mergeCell ref="B94:L94"/>
    <mergeCell ref="C79:L79"/>
    <mergeCell ref="B60:G61"/>
    <mergeCell ref="C62:G62"/>
    <mergeCell ref="C63:G63"/>
    <mergeCell ref="C64:G64"/>
    <mergeCell ref="C65:G65"/>
    <mergeCell ref="C66:G66"/>
    <mergeCell ref="C67:G67"/>
    <mergeCell ref="D73:E73"/>
    <mergeCell ref="B76:G76"/>
    <mergeCell ref="K63:L63"/>
    <mergeCell ref="K64:L64"/>
    <mergeCell ref="B69:B74"/>
    <mergeCell ref="K71:L71"/>
    <mergeCell ref="K72:L72"/>
    <mergeCell ref="K73:L73"/>
    <mergeCell ref="K74:L74"/>
    <mergeCell ref="B62:B68"/>
    <mergeCell ref="C68:G68"/>
    <mergeCell ref="K76:L76"/>
    <mergeCell ref="K77:L77"/>
    <mergeCell ref="C74:G74"/>
    <mergeCell ref="B75:G75"/>
    <mergeCell ref="C41:C44"/>
    <mergeCell ref="F20:L20"/>
    <mergeCell ref="F22:L22"/>
    <mergeCell ref="F18:L18"/>
    <mergeCell ref="C78:L78"/>
    <mergeCell ref="I56:J56"/>
    <mergeCell ref="B53:C53"/>
    <mergeCell ref="I54:J54"/>
    <mergeCell ref="I55:J55"/>
    <mergeCell ref="F27:H27"/>
    <mergeCell ref="F29:H29"/>
    <mergeCell ref="F30:H30"/>
    <mergeCell ref="F54:H54"/>
    <mergeCell ref="F55:H55"/>
    <mergeCell ref="F32:H32"/>
    <mergeCell ref="F33:H33"/>
    <mergeCell ref="F34:H34"/>
    <mergeCell ref="F50:J50"/>
    <mergeCell ref="B36:B44"/>
    <mergeCell ref="F36:H36"/>
    <mergeCell ref="C37:C40"/>
    <mergeCell ref="F37:H37"/>
    <mergeCell ref="F38:H38"/>
    <mergeCell ref="D45:F45"/>
    <mergeCell ref="B1:C1"/>
    <mergeCell ref="B46:C47"/>
    <mergeCell ref="B18:C22"/>
    <mergeCell ref="B2:L2"/>
    <mergeCell ref="B5:L5"/>
    <mergeCell ref="F41:H41"/>
    <mergeCell ref="F42:H42"/>
    <mergeCell ref="F43:H43"/>
    <mergeCell ref="J36:L36"/>
    <mergeCell ref="J37:L44"/>
    <mergeCell ref="F46:L46"/>
    <mergeCell ref="F47:L47"/>
    <mergeCell ref="H8:L9"/>
    <mergeCell ref="H10:L11"/>
    <mergeCell ref="H12:L14"/>
    <mergeCell ref="F28:H28"/>
    <mergeCell ref="B17:C17"/>
    <mergeCell ref="B25:C25"/>
    <mergeCell ref="B26:C26"/>
    <mergeCell ref="B45:C45"/>
    <mergeCell ref="B23:C23"/>
    <mergeCell ref="C28:C31"/>
    <mergeCell ref="B27:B35"/>
    <mergeCell ref="C32:C35"/>
    <mergeCell ref="D17:L17"/>
    <mergeCell ref="D18:E18"/>
    <mergeCell ref="D19:E19"/>
    <mergeCell ref="D20:E20"/>
    <mergeCell ref="D22:E22"/>
    <mergeCell ref="D23:L23"/>
    <mergeCell ref="D25:L25"/>
    <mergeCell ref="F39:H39"/>
    <mergeCell ref="F31:H31"/>
    <mergeCell ref="F35:H35"/>
    <mergeCell ref="D21:E21"/>
    <mergeCell ref="F21:L21"/>
    <mergeCell ref="D46:E46"/>
    <mergeCell ref="D47:E47"/>
    <mergeCell ref="D48:J48"/>
    <mergeCell ref="D50:E50"/>
    <mergeCell ref="D51:J51"/>
    <mergeCell ref="F40:H40"/>
    <mergeCell ref="J35:K35"/>
    <mergeCell ref="B77:G77"/>
    <mergeCell ref="H60:L60"/>
    <mergeCell ref="D52:J52"/>
    <mergeCell ref="D53:L53"/>
    <mergeCell ref="D54:E54"/>
    <mergeCell ref="D55:E55"/>
    <mergeCell ref="D56:E56"/>
    <mergeCell ref="D69:E69"/>
    <mergeCell ref="D70:E70"/>
    <mergeCell ref="D71:E71"/>
    <mergeCell ref="D72:E72"/>
    <mergeCell ref="K65:L65"/>
    <mergeCell ref="K66:L66"/>
    <mergeCell ref="K67:L67"/>
    <mergeCell ref="K68:L68"/>
    <mergeCell ref="K75:L75"/>
    <mergeCell ref="F49:J49"/>
    <mergeCell ref="K56:L56"/>
    <mergeCell ref="K61:L61"/>
    <mergeCell ref="K69:L69"/>
    <mergeCell ref="K70:L70"/>
    <mergeCell ref="K52:L52"/>
    <mergeCell ref="K54:L54"/>
    <mergeCell ref="K62:L62"/>
    <mergeCell ref="B58:L58"/>
    <mergeCell ref="C69:C73"/>
    <mergeCell ref="K49:L49"/>
    <mergeCell ref="B48:C52"/>
    <mergeCell ref="F56:H56"/>
    <mergeCell ref="K3:L3"/>
    <mergeCell ref="J27:K27"/>
    <mergeCell ref="J28:K28"/>
    <mergeCell ref="J29:K29"/>
    <mergeCell ref="J30:K30"/>
    <mergeCell ref="J31:K31"/>
    <mergeCell ref="J32:K32"/>
    <mergeCell ref="J33:K33"/>
    <mergeCell ref="J34:K34"/>
    <mergeCell ref="D26:L26"/>
    <mergeCell ref="D27:E27"/>
    <mergeCell ref="J19:L19"/>
    <mergeCell ref="F19:H19"/>
    <mergeCell ref="B15:L15"/>
    <mergeCell ref="B54:C56"/>
    <mergeCell ref="K48:L48"/>
    <mergeCell ref="K50:L50"/>
    <mergeCell ref="K51:L51"/>
    <mergeCell ref="K55:L55"/>
    <mergeCell ref="D36:E36"/>
    <mergeCell ref="D49:E49"/>
  </mergeCells>
  <phoneticPr fontId="2"/>
  <printOptions horizontalCentered="1"/>
  <pageMargins left="0.70866141732283472" right="0.70866141732283472" top="0.74803149606299213" bottom="0.74803149606299213" header="0.31496062992125984" footer="0.31496062992125984"/>
  <pageSetup paperSize="9" scale="59" orientation="portrait" blackAndWhite="1" r:id="rId1"/>
  <rowBreaks count="2" manualBreakCount="2">
    <brk id="56" max="9" man="1"/>
    <brk id="8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7"/>
  <sheetViews>
    <sheetView showZeros="0" view="pageBreakPreview" zoomScaleNormal="100" zoomScaleSheetLayoutView="100" workbookViewId="0">
      <selection activeCell="D9" sqref="D9"/>
    </sheetView>
  </sheetViews>
  <sheetFormatPr defaultColWidth="9" defaultRowHeight="13.5" x14ac:dyDescent="0.15"/>
  <cols>
    <col min="1" max="1" width="3.125" style="226" customWidth="1"/>
    <col min="2" max="2" width="25.375" style="226" customWidth="1"/>
    <col min="3" max="3" width="17.375" style="226" customWidth="1"/>
    <col min="4" max="4" width="15.625" style="226" customWidth="1"/>
    <col min="5" max="5" width="17.75" style="226" customWidth="1"/>
    <col min="6" max="6" width="20.625" style="226" customWidth="1"/>
    <col min="7" max="7" width="21.125" style="226" customWidth="1"/>
    <col min="8" max="8" width="20.25" style="226" customWidth="1"/>
    <col min="9" max="16384" width="9" style="226"/>
  </cols>
  <sheetData>
    <row r="1" spans="1:9" x14ac:dyDescent="0.15">
      <c r="B1" s="480" t="s">
        <v>6</v>
      </c>
      <c r="C1" s="481"/>
      <c r="D1" s="481"/>
      <c r="E1" s="481"/>
      <c r="F1" s="481"/>
      <c r="G1" s="481"/>
      <c r="H1" s="481"/>
      <c r="I1" s="157" t="s">
        <v>232</v>
      </c>
    </row>
    <row r="2" spans="1:9" s="58" customFormat="1" ht="24" customHeight="1" x14ac:dyDescent="0.15">
      <c r="A2" s="56"/>
      <c r="B2" s="57" t="s">
        <v>50</v>
      </c>
      <c r="C2" s="56"/>
      <c r="D2" s="56"/>
      <c r="E2" s="56"/>
      <c r="F2" s="56"/>
      <c r="G2" s="56"/>
      <c r="H2" s="56"/>
    </row>
    <row r="3" spans="1:9" ht="25.5" customHeight="1" x14ac:dyDescent="0.15">
      <c r="B3" s="204"/>
      <c r="H3" s="95">
        <f>【入力シート】!F7</f>
        <v>0</v>
      </c>
    </row>
    <row r="4" spans="1:9" ht="24" customHeight="1" x14ac:dyDescent="0.15">
      <c r="B4" s="204" t="s">
        <v>51</v>
      </c>
    </row>
    <row r="5" spans="1:9" x14ac:dyDescent="0.15">
      <c r="B5" s="204" t="s">
        <v>52</v>
      </c>
      <c r="E5" s="60" t="s">
        <v>243</v>
      </c>
    </row>
    <row r="6" spans="1:9" s="271" customFormat="1" x14ac:dyDescent="0.15">
      <c r="B6" s="267"/>
      <c r="E6" s="60"/>
      <c r="F6" s="96">
        <f>【入力シート】!F11</f>
        <v>0</v>
      </c>
    </row>
    <row r="7" spans="1:9" ht="34.5" customHeight="1" x14ac:dyDescent="0.15">
      <c r="B7" s="204"/>
      <c r="E7" s="230" t="s">
        <v>37</v>
      </c>
      <c r="F7" s="487">
        <f>【入力シート】!F12</f>
        <v>0</v>
      </c>
      <c r="G7" s="487"/>
      <c r="H7" s="487"/>
    </row>
    <row r="8" spans="1:9" ht="27" customHeight="1" x14ac:dyDescent="0.15">
      <c r="B8" s="204" t="s">
        <v>101</v>
      </c>
      <c r="E8" s="230" t="s">
        <v>180</v>
      </c>
      <c r="F8" s="487">
        <f>【入力シート】!F9</f>
        <v>0</v>
      </c>
      <c r="G8" s="487"/>
      <c r="H8" s="487"/>
    </row>
    <row r="9" spans="1:9" x14ac:dyDescent="0.15">
      <c r="B9" s="204" t="s">
        <v>53</v>
      </c>
      <c r="E9" s="230"/>
    </row>
    <row r="10" spans="1:9" ht="21" customHeight="1" x14ac:dyDescent="0.15">
      <c r="B10" s="204"/>
      <c r="E10" s="230" t="s">
        <v>287</v>
      </c>
      <c r="F10" s="487">
        <f>【入力シート】!F10</f>
        <v>0</v>
      </c>
      <c r="G10" s="487"/>
      <c r="H10" s="487"/>
    </row>
    <row r="11" spans="1:9" ht="14.25" customHeight="1" x14ac:dyDescent="0.15">
      <c r="B11" s="204" t="s">
        <v>54</v>
      </c>
    </row>
    <row r="12" spans="1:9" ht="30" customHeight="1" x14ac:dyDescent="0.15">
      <c r="B12" s="338" t="s">
        <v>57</v>
      </c>
      <c r="C12" s="338"/>
      <c r="D12" s="338"/>
      <c r="E12" s="338"/>
      <c r="F12" s="338"/>
      <c r="G12" s="338"/>
      <c r="H12" s="338"/>
    </row>
    <row r="13" spans="1:9" ht="28.5" customHeight="1" x14ac:dyDescent="0.15">
      <c r="B13" s="488" t="s">
        <v>56</v>
      </c>
      <c r="C13" s="488"/>
      <c r="D13" s="488"/>
      <c r="E13" s="488"/>
      <c r="F13" s="488"/>
      <c r="G13" s="488"/>
      <c r="H13" s="488"/>
    </row>
    <row r="14" spans="1:9" ht="36.75" customHeight="1" x14ac:dyDescent="0.15">
      <c r="B14" s="19" t="s">
        <v>58</v>
      </c>
      <c r="C14" s="482">
        <f>【入力シート】!F14</f>
        <v>0</v>
      </c>
      <c r="D14" s="482"/>
      <c r="E14" s="482"/>
      <c r="F14" s="482"/>
      <c r="G14" s="482"/>
      <c r="H14" s="483"/>
    </row>
    <row r="15" spans="1:9" ht="59.25" customHeight="1" x14ac:dyDescent="0.15">
      <c r="B15" s="19" t="s">
        <v>59</v>
      </c>
      <c r="C15" s="332">
        <f>【入力シート】!F15</f>
        <v>0</v>
      </c>
      <c r="D15" s="333"/>
      <c r="E15" s="333"/>
      <c r="F15" s="333"/>
      <c r="G15" s="333"/>
      <c r="H15" s="334"/>
    </row>
    <row r="16" spans="1:9" ht="21.75" customHeight="1" x14ac:dyDescent="0.15">
      <c r="B16" s="19" t="s">
        <v>60</v>
      </c>
      <c r="C16" s="484">
        <f>【入力シート】!F16</f>
        <v>0</v>
      </c>
      <c r="D16" s="484"/>
      <c r="E16" s="214" t="s">
        <v>47</v>
      </c>
      <c r="F16" s="485">
        <f>【入力シート】!F17</f>
        <v>0</v>
      </c>
      <c r="G16" s="485"/>
      <c r="H16" s="215" t="s">
        <v>18</v>
      </c>
    </row>
    <row r="17" spans="1:13" ht="21.75" customHeight="1" x14ac:dyDescent="0.15">
      <c r="B17" s="27" t="s">
        <v>61</v>
      </c>
      <c r="C17" s="219" t="s">
        <v>62</v>
      </c>
      <c r="D17" s="489">
        <f>【入力シート】!F79</f>
        <v>0</v>
      </c>
      <c r="E17" s="489"/>
      <c r="F17" s="218" t="s">
        <v>1</v>
      </c>
      <c r="G17" s="26"/>
      <c r="H17" s="23"/>
    </row>
    <row r="18" spans="1:13" ht="21.75" customHeight="1" x14ac:dyDescent="0.15">
      <c r="B18" s="130"/>
      <c r="C18" s="214" t="s">
        <v>22</v>
      </c>
      <c r="D18" s="486">
        <f>【入力シート】!F133</f>
        <v>0</v>
      </c>
      <c r="E18" s="486"/>
      <c r="F18" s="55" t="s">
        <v>1</v>
      </c>
      <c r="G18" s="24"/>
      <c r="H18" s="25"/>
    </row>
    <row r="19" spans="1:13" ht="21.75" customHeight="1" x14ac:dyDescent="0.15">
      <c r="B19" s="187" t="s">
        <v>172</v>
      </c>
      <c r="C19" s="214" t="s">
        <v>63</v>
      </c>
      <c r="D19" s="486">
        <f>【入力シート】!F78</f>
        <v>0</v>
      </c>
      <c r="E19" s="486"/>
      <c r="F19" s="222" t="s">
        <v>1</v>
      </c>
      <c r="G19" s="221"/>
      <c r="H19" s="40" t="s">
        <v>178</v>
      </c>
    </row>
    <row r="20" spans="1:13" ht="32.25" customHeight="1" x14ac:dyDescent="0.15">
      <c r="B20" s="478" t="s">
        <v>276</v>
      </c>
      <c r="C20" s="98">
        <f>【入力シート】!F6</f>
        <v>0</v>
      </c>
      <c r="D20" s="22" t="s">
        <v>55</v>
      </c>
      <c r="E20" s="150">
        <f>C20+1</f>
        <v>1</v>
      </c>
      <c r="F20" s="22" t="s">
        <v>55</v>
      </c>
      <c r="G20" s="98">
        <f>E20+1</f>
        <v>2</v>
      </c>
      <c r="H20" s="21" t="s">
        <v>55</v>
      </c>
    </row>
    <row r="21" spans="1:13" ht="28.5" customHeight="1" x14ac:dyDescent="0.15">
      <c r="B21" s="479"/>
      <c r="C21" s="97">
        <f>SUM(【入力シート】!F81,【入力シート】!F85,【入力シート】!F89,【入力シート】!F93,【入力シート】!F97,【入力シート】!F101)</f>
        <v>0</v>
      </c>
      <c r="D21" s="21" t="s">
        <v>98</v>
      </c>
      <c r="E21" s="97">
        <f>SUM(【入力シート】!F82,【入力シート】!F86,【入力シート】!F90,【入力シート】!F94,【入力シート】!F98,【入力シート】!F102)</f>
        <v>0</v>
      </c>
      <c r="F21" s="21" t="s">
        <v>98</v>
      </c>
      <c r="G21" s="97">
        <f>SUM(【入力シート】!F83,【入力シート】!F87,【入力シート】!F91,【入力シート】!F95,【入力シート】!F99,【入力シート】!F103)</f>
        <v>0</v>
      </c>
      <c r="H21" s="21" t="s">
        <v>98</v>
      </c>
    </row>
    <row r="22" spans="1:13" x14ac:dyDescent="0.15">
      <c r="B22" s="437" t="s">
        <v>64</v>
      </c>
      <c r="C22" s="322" t="s">
        <v>49</v>
      </c>
      <c r="D22" s="323"/>
      <c r="E22" s="198" t="s">
        <v>8</v>
      </c>
      <c r="F22" s="322" t="s">
        <v>177</v>
      </c>
      <c r="G22" s="418"/>
      <c r="H22" s="11" t="s">
        <v>41</v>
      </c>
    </row>
    <row r="23" spans="1:13" ht="63.75" customHeight="1" x14ac:dyDescent="0.15">
      <c r="B23" s="438"/>
      <c r="C23" s="504">
        <f>【入力シート】!F38</f>
        <v>0</v>
      </c>
      <c r="D23" s="504"/>
      <c r="E23" s="88">
        <f>【入力シート】!F39</f>
        <v>0</v>
      </c>
      <c r="F23" s="503">
        <f>【入力シート】!F40</f>
        <v>0</v>
      </c>
      <c r="G23" s="503"/>
      <c r="H23" s="227">
        <f>【入力シート】!F41</f>
        <v>0</v>
      </c>
    </row>
    <row r="24" spans="1:13" s="275" customFormat="1" x14ac:dyDescent="0.15">
      <c r="B24" s="436" t="s">
        <v>302</v>
      </c>
      <c r="C24" s="322" t="s">
        <v>49</v>
      </c>
      <c r="D24" s="323"/>
      <c r="E24" s="273" t="s">
        <v>8</v>
      </c>
      <c r="F24" s="322" t="s">
        <v>177</v>
      </c>
      <c r="G24" s="418"/>
      <c r="H24" s="11" t="s">
        <v>41</v>
      </c>
    </row>
    <row r="25" spans="1:13" s="275" customFormat="1" ht="28.5" customHeight="1" x14ac:dyDescent="0.15">
      <c r="B25" s="438"/>
      <c r="C25" s="503">
        <f>【入力シート】!F67</f>
        <v>0</v>
      </c>
      <c r="D25" s="503"/>
      <c r="E25" s="274">
        <f>【入力シート】!F68</f>
        <v>0</v>
      </c>
      <c r="F25" s="503">
        <f>【入力シート】!F66</f>
        <v>0</v>
      </c>
      <c r="G25" s="503"/>
      <c r="H25" s="274" t="s">
        <v>115</v>
      </c>
    </row>
    <row r="26" spans="1:13" ht="28.5" customHeight="1" x14ac:dyDescent="0.15">
      <c r="B26" s="20" t="s">
        <v>303</v>
      </c>
      <c r="C26" s="493">
        <f>【入力シート】!F144</f>
        <v>0</v>
      </c>
      <c r="D26" s="493"/>
      <c r="E26" s="493">
        <f>【入力シート】!F145</f>
        <v>0</v>
      </c>
      <c r="F26" s="493"/>
      <c r="G26" s="493">
        <f>【入力シート】!F146</f>
        <v>0</v>
      </c>
      <c r="H26" s="494"/>
    </row>
    <row r="27" spans="1:13" ht="21.4" customHeight="1" x14ac:dyDescent="0.15">
      <c r="B27" s="497" t="s">
        <v>304</v>
      </c>
      <c r="C27" s="363" t="s">
        <v>67</v>
      </c>
      <c r="D27" s="364"/>
      <c r="E27" s="364"/>
      <c r="F27" s="364"/>
      <c r="G27" s="364"/>
      <c r="H27" s="365"/>
    </row>
    <row r="28" spans="1:13" ht="21.4" customHeight="1" x14ac:dyDescent="0.15">
      <c r="B28" s="478"/>
      <c r="C28" s="129" t="s">
        <v>68</v>
      </c>
      <c r="D28" s="495">
        <f>【入力シート】!F150</f>
        <v>0</v>
      </c>
      <c r="E28" s="495"/>
      <c r="F28" s="495"/>
      <c r="G28" s="495"/>
      <c r="H28" s="496"/>
    </row>
    <row r="29" spans="1:13" ht="21.4" customHeight="1" x14ac:dyDescent="0.15">
      <c r="B29" s="478"/>
      <c r="C29" s="129" t="s">
        <v>2</v>
      </c>
      <c r="D29" s="495">
        <f>【入力シート】!F151</f>
        <v>0</v>
      </c>
      <c r="E29" s="495"/>
      <c r="F29" s="495"/>
      <c r="G29" s="495"/>
      <c r="H29" s="496"/>
    </row>
    <row r="30" spans="1:13" s="2" customFormat="1" ht="17.25" x14ac:dyDescent="0.15">
      <c r="A30" s="266"/>
      <c r="B30" s="478"/>
      <c r="C30" s="129" t="s">
        <v>37</v>
      </c>
      <c r="D30" s="500">
        <f>【入力シート】!F152</f>
        <v>0</v>
      </c>
      <c r="E30" s="500"/>
      <c r="F30" s="500"/>
      <c r="G30" s="500"/>
      <c r="H30" s="500"/>
      <c r="I30" s="278"/>
      <c r="J30" s="278"/>
      <c r="K30" s="278"/>
      <c r="L30" s="279"/>
      <c r="M30" s="270"/>
    </row>
    <row r="31" spans="1:13" s="2" customFormat="1" ht="27" customHeight="1" x14ac:dyDescent="0.15">
      <c r="A31" s="280"/>
      <c r="B31" s="478"/>
      <c r="C31" s="129"/>
      <c r="D31" s="501">
        <f>【入力シート】!F154</f>
        <v>0</v>
      </c>
      <c r="E31" s="502"/>
      <c r="F31" s="502"/>
      <c r="G31" s="502"/>
      <c r="H31" s="502"/>
      <c r="I31" s="278"/>
      <c r="J31" s="278"/>
      <c r="K31" s="278"/>
      <c r="L31" s="279"/>
      <c r="M31" s="281"/>
    </row>
    <row r="32" spans="1:13" ht="21" customHeight="1" x14ac:dyDescent="0.15">
      <c r="B32" s="478"/>
      <c r="C32" s="129" t="s">
        <v>65</v>
      </c>
      <c r="D32" s="501">
        <f>【入力シート】!F154</f>
        <v>0</v>
      </c>
      <c r="E32" s="495"/>
      <c r="F32" s="495"/>
      <c r="G32" s="495"/>
      <c r="H32" s="496"/>
    </row>
    <row r="33" spans="1:10" ht="20.25" customHeight="1" x14ac:dyDescent="0.15">
      <c r="B33" s="478"/>
      <c r="C33" s="129" t="s">
        <v>66</v>
      </c>
      <c r="D33" s="495">
        <f>【入力シート】!F155</f>
        <v>0</v>
      </c>
      <c r="E33" s="495"/>
      <c r="F33" s="495"/>
      <c r="G33" s="495"/>
      <c r="H33" s="496"/>
    </row>
    <row r="34" spans="1:10" ht="20.25" customHeight="1" x14ac:dyDescent="0.15">
      <c r="B34" s="479"/>
      <c r="C34" s="69" t="s">
        <v>105</v>
      </c>
      <c r="D34" s="498">
        <f>【入力シート】!F156</f>
        <v>0</v>
      </c>
      <c r="E34" s="498"/>
      <c r="F34" s="498"/>
      <c r="G34" s="498"/>
      <c r="H34" s="499"/>
    </row>
    <row r="35" spans="1:10" x14ac:dyDescent="0.15">
      <c r="B35" s="43"/>
      <c r="C35" s="6"/>
      <c r="D35" s="6"/>
      <c r="E35" s="6"/>
      <c r="F35" s="6"/>
      <c r="G35" s="6"/>
      <c r="H35" s="6"/>
    </row>
    <row r="36" spans="1:10" x14ac:dyDescent="0.15">
      <c r="B36" s="204"/>
    </row>
    <row r="37" spans="1:10" ht="31.5" customHeight="1" x14ac:dyDescent="0.15">
      <c r="B37" s="492" t="s">
        <v>203</v>
      </c>
      <c r="C37" s="492"/>
      <c r="D37" s="492"/>
      <c r="E37" s="492"/>
      <c r="F37" s="492"/>
      <c r="G37" s="492"/>
      <c r="H37" s="492"/>
      <c r="I37" s="199"/>
    </row>
    <row r="38" spans="1:10" ht="18" customHeight="1" x14ac:dyDescent="0.15">
      <c r="B38" s="45"/>
      <c r="C38" s="45"/>
      <c r="D38" s="45"/>
      <c r="E38" s="46"/>
      <c r="F38" s="46"/>
      <c r="G38" s="46"/>
      <c r="H38" s="12" t="s">
        <v>252</v>
      </c>
      <c r="I38" s="199"/>
      <c r="J38" s="12"/>
    </row>
    <row r="39" spans="1:10" x14ac:dyDescent="0.15">
      <c r="A39" s="39"/>
      <c r="B39" s="419" t="s">
        <v>9</v>
      </c>
      <c r="C39" s="420"/>
      <c r="D39" s="421"/>
      <c r="E39" s="375" t="s">
        <v>174</v>
      </c>
      <c r="F39" s="376"/>
      <c r="G39" s="376"/>
      <c r="H39" s="377"/>
    </row>
    <row r="40" spans="1:10" ht="14.25" thickBot="1" x14ac:dyDescent="0.2">
      <c r="A40" s="39"/>
      <c r="B40" s="454"/>
      <c r="C40" s="455"/>
      <c r="D40" s="456"/>
      <c r="E40" s="13" t="s">
        <v>128</v>
      </c>
      <c r="F40" s="13" t="s">
        <v>129</v>
      </c>
      <c r="G40" s="13" t="s">
        <v>130</v>
      </c>
      <c r="H40" s="13" t="s">
        <v>131</v>
      </c>
    </row>
    <row r="41" spans="1:10" ht="28.5" hidden="1" customHeight="1" thickTop="1" x14ac:dyDescent="0.15">
      <c r="B41" s="276" t="s">
        <v>80</v>
      </c>
      <c r="C41" s="386" t="s">
        <v>254</v>
      </c>
      <c r="D41" s="387"/>
      <c r="E41" s="92">
        <f>【入力シート】!F80</f>
        <v>0</v>
      </c>
      <c r="F41" s="151">
        <f>【入力シート】!F81</f>
        <v>0</v>
      </c>
      <c r="G41" s="151">
        <f>【入力シート】!F82</f>
        <v>0</v>
      </c>
      <c r="H41" s="92">
        <f>【入力シート】!F83</f>
        <v>0</v>
      </c>
    </row>
    <row r="42" spans="1:10" ht="28.5" hidden="1" customHeight="1" x14ac:dyDescent="0.15">
      <c r="B42" s="277"/>
      <c r="C42" s="384" t="s">
        <v>75</v>
      </c>
      <c r="D42" s="491"/>
      <c r="E42" s="92">
        <f>【入力シート】!F84</f>
        <v>0</v>
      </c>
      <c r="F42" s="151">
        <f>【入力シート】!F85</f>
        <v>0</v>
      </c>
      <c r="G42" s="151">
        <f>【入力シート】!F86</f>
        <v>0</v>
      </c>
      <c r="H42" s="92">
        <f>【入力シート】!F87</f>
        <v>0</v>
      </c>
    </row>
    <row r="43" spans="1:10" ht="28.5" hidden="1" customHeight="1" x14ac:dyDescent="0.15">
      <c r="B43" s="277"/>
      <c r="C43" s="378" t="s">
        <v>76</v>
      </c>
      <c r="D43" s="388"/>
      <c r="E43" s="92">
        <f>【入力シート】!F88</f>
        <v>0</v>
      </c>
      <c r="F43" s="151">
        <f>【入力シート】!F89</f>
        <v>0</v>
      </c>
      <c r="G43" s="151">
        <f>【入力シート】!F90</f>
        <v>0</v>
      </c>
      <c r="H43" s="92">
        <f>【入力シート】!F91</f>
        <v>0</v>
      </c>
    </row>
    <row r="44" spans="1:10" ht="28.5" hidden="1" customHeight="1" x14ac:dyDescent="0.15">
      <c r="B44" s="277"/>
      <c r="C44" s="378" t="s">
        <v>77</v>
      </c>
      <c r="D44" s="388"/>
      <c r="E44" s="92">
        <f>【入力シート】!F92</f>
        <v>0</v>
      </c>
      <c r="F44" s="151">
        <f>【入力シート】!F93</f>
        <v>0</v>
      </c>
      <c r="G44" s="151">
        <f>【入力シート】!F94</f>
        <v>0</v>
      </c>
      <c r="H44" s="92">
        <f>【入力シート】!F95</f>
        <v>0</v>
      </c>
    </row>
    <row r="45" spans="1:10" ht="28.5" hidden="1" customHeight="1" x14ac:dyDescent="0.15">
      <c r="B45" s="277"/>
      <c r="C45" s="378" t="s">
        <v>78</v>
      </c>
      <c r="D45" s="388"/>
      <c r="E45" s="92">
        <f>【入力シート】!F96</f>
        <v>0</v>
      </c>
      <c r="F45" s="151">
        <f>【入力シート】!F97</f>
        <v>0</v>
      </c>
      <c r="G45" s="151">
        <f>【入力シート】!F98</f>
        <v>0</v>
      </c>
      <c r="H45" s="92">
        <f>【入力シート】!F99</f>
        <v>0</v>
      </c>
    </row>
    <row r="46" spans="1:10" ht="28.5" hidden="1" customHeight="1" x14ac:dyDescent="0.15">
      <c r="B46" s="277"/>
      <c r="C46" s="378" t="s">
        <v>3</v>
      </c>
      <c r="D46" s="388"/>
      <c r="E46" s="92">
        <f>【入力シート】!F100</f>
        <v>0</v>
      </c>
      <c r="F46" s="151">
        <f>【入力シート】!F101</f>
        <v>0</v>
      </c>
      <c r="G46" s="151">
        <f>【入力シート】!F102</f>
        <v>0</v>
      </c>
      <c r="H46" s="92">
        <f>【入力シート】!F103</f>
        <v>0</v>
      </c>
    </row>
    <row r="47" spans="1:10" ht="28.5" customHeight="1" thickTop="1" x14ac:dyDescent="0.15">
      <c r="B47" s="378" t="s">
        <v>10</v>
      </c>
      <c r="C47" s="458"/>
      <c r="D47" s="388"/>
      <c r="E47" s="92">
        <f>SUM(E41:E46)</f>
        <v>0</v>
      </c>
      <c r="F47" s="92">
        <f>SUM(F41:F46)</f>
        <v>0</v>
      </c>
      <c r="G47" s="92">
        <f>SUM(G41:G46)</f>
        <v>0</v>
      </c>
      <c r="H47" s="92">
        <f>SUM(H41:H46)</f>
        <v>0</v>
      </c>
    </row>
    <row r="48" spans="1:10" ht="28.5" customHeight="1" thickBot="1" x14ac:dyDescent="0.2">
      <c r="B48" s="260" t="s">
        <v>280</v>
      </c>
      <c r="C48" s="28"/>
      <c r="D48" s="28"/>
      <c r="E48" s="92">
        <f>【入力シート】!F133</f>
        <v>0</v>
      </c>
      <c r="F48" s="151">
        <f>【入力シート】!F134</f>
        <v>0</v>
      </c>
      <c r="G48" s="151">
        <f>【入力シート】!F135</f>
        <v>0</v>
      </c>
      <c r="H48" s="92">
        <f>【入力シート】!F136</f>
        <v>0</v>
      </c>
    </row>
    <row r="49" spans="2:10" ht="28.5" customHeight="1" thickTop="1" x14ac:dyDescent="0.15">
      <c r="B49" s="41" t="s">
        <v>81</v>
      </c>
      <c r="C49" s="42"/>
      <c r="D49" s="42"/>
      <c r="E49" s="99">
        <f>SUM(E47:E48)</f>
        <v>0</v>
      </c>
      <c r="F49" s="99">
        <f>SUM(F47:F48)</f>
        <v>0</v>
      </c>
      <c r="G49" s="99">
        <f>SUM(G47:G48)</f>
        <v>0</v>
      </c>
      <c r="H49" s="99">
        <f>SUM(H47:H48)</f>
        <v>0</v>
      </c>
    </row>
    <row r="51" spans="2:10" ht="42.75" customHeight="1" x14ac:dyDescent="0.15">
      <c r="B51" s="490" t="s">
        <v>298</v>
      </c>
      <c r="C51" s="490"/>
      <c r="D51" s="490"/>
      <c r="E51" s="490"/>
      <c r="F51" s="490"/>
      <c r="G51" s="490"/>
      <c r="H51" s="490"/>
      <c r="I51" s="6"/>
      <c r="J51" s="6"/>
    </row>
    <row r="52" spans="2:10" x14ac:dyDescent="0.15">
      <c r="B52" s="34"/>
      <c r="C52" s="6"/>
      <c r="D52" s="6"/>
      <c r="E52" s="6"/>
      <c r="F52" s="6"/>
      <c r="G52" s="6"/>
      <c r="H52" s="6"/>
      <c r="I52" s="6"/>
      <c r="J52" s="6"/>
    </row>
    <row r="54" spans="2:10" x14ac:dyDescent="0.15">
      <c r="B54" s="473" t="s">
        <v>255</v>
      </c>
      <c r="C54" s="473"/>
      <c r="D54" s="473"/>
      <c r="E54" s="473"/>
      <c r="F54" s="473"/>
      <c r="G54" s="473"/>
      <c r="H54" s="473"/>
      <c r="I54" s="44"/>
      <c r="J54" s="44"/>
    </row>
    <row r="55" spans="2:10" x14ac:dyDescent="0.15">
      <c r="B55" s="34"/>
      <c r="C55" s="34"/>
      <c r="D55" s="34"/>
      <c r="E55" s="34"/>
      <c r="F55" s="34"/>
      <c r="G55" s="34"/>
      <c r="H55" s="34"/>
      <c r="I55" s="44"/>
      <c r="J55" s="44"/>
    </row>
    <row r="56" spans="2:10" ht="29.25" customHeight="1" x14ac:dyDescent="0.15">
      <c r="B56" s="490" t="s">
        <v>175</v>
      </c>
      <c r="C56" s="490"/>
      <c r="D56" s="490"/>
      <c r="E56" s="490"/>
      <c r="F56" s="490"/>
      <c r="G56" s="490"/>
      <c r="H56" s="490"/>
      <c r="I56" s="33"/>
      <c r="J56" s="33"/>
    </row>
    <row r="57" spans="2:10" x14ac:dyDescent="0.15">
      <c r="B57" s="33"/>
      <c r="C57" s="33"/>
      <c r="D57" s="33"/>
      <c r="E57" s="33"/>
      <c r="F57" s="33"/>
      <c r="G57" s="33"/>
      <c r="H57" s="33"/>
      <c r="I57" s="2"/>
      <c r="J57" s="2"/>
    </row>
  </sheetData>
  <mergeCells count="49">
    <mergeCell ref="B22:B23"/>
    <mergeCell ref="F22:G22"/>
    <mergeCell ref="F23:G23"/>
    <mergeCell ref="D32:H32"/>
    <mergeCell ref="D33:H33"/>
    <mergeCell ref="C22:D22"/>
    <mergeCell ref="C23:D23"/>
    <mergeCell ref="B24:B25"/>
    <mergeCell ref="C24:D24"/>
    <mergeCell ref="F24:G24"/>
    <mergeCell ref="C25:D25"/>
    <mergeCell ref="F25:G25"/>
    <mergeCell ref="B37:H37"/>
    <mergeCell ref="C27:H27"/>
    <mergeCell ref="C26:D26"/>
    <mergeCell ref="E26:F26"/>
    <mergeCell ref="G26:H26"/>
    <mergeCell ref="D28:H28"/>
    <mergeCell ref="D29:H29"/>
    <mergeCell ref="B27:B34"/>
    <mergeCell ref="D34:H34"/>
    <mergeCell ref="D30:H30"/>
    <mergeCell ref="D31:H31"/>
    <mergeCell ref="B54:H54"/>
    <mergeCell ref="B56:H56"/>
    <mergeCell ref="E39:H39"/>
    <mergeCell ref="B39:D40"/>
    <mergeCell ref="C42:D42"/>
    <mergeCell ref="C43:D43"/>
    <mergeCell ref="C44:D44"/>
    <mergeCell ref="C45:D45"/>
    <mergeCell ref="C46:D46"/>
    <mergeCell ref="B47:D47"/>
    <mergeCell ref="B51:H51"/>
    <mergeCell ref="C41:D41"/>
    <mergeCell ref="B20:B21"/>
    <mergeCell ref="B1:H1"/>
    <mergeCell ref="C14:H14"/>
    <mergeCell ref="C15:H15"/>
    <mergeCell ref="C16:D16"/>
    <mergeCell ref="F16:G16"/>
    <mergeCell ref="D18:E18"/>
    <mergeCell ref="D19:E19"/>
    <mergeCell ref="F7:H7"/>
    <mergeCell ref="F8:H8"/>
    <mergeCell ref="F10:H10"/>
    <mergeCell ref="B13:H13"/>
    <mergeCell ref="B12:H12"/>
    <mergeCell ref="D17:E17"/>
  </mergeCells>
  <phoneticPr fontId="2"/>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共同研究申込書（部局）</vt:lpstr>
      <vt:lpstr>受託研究申込書（部局）※省庁系は省庁様式使用</vt:lpstr>
      <vt:lpstr>【入力シート】!Print_Area</vt:lpstr>
      <vt:lpstr>'共同研究申込書（部局）'!Print_Area</vt:lpstr>
      <vt:lpstr>'受託研究申込書（部局）※省庁系は省庁様式使用'!Print_Area</vt:lpstr>
      <vt:lpstr>ナノマテリアル研究所</vt:lpstr>
      <vt:lpstr>環日本海域環境研究センター</vt:lpstr>
      <vt:lpstr>高度モビリティ研究所</vt:lpstr>
      <vt:lpstr>設計製造技術研究所</vt:lpstr>
      <vt:lpstr>理工研究域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会計係</dc:creator>
  <cp:lastModifiedBy>金沢大学産学連携支援課</cp:lastModifiedBy>
  <cp:lastPrinted>2025-06-12T09:36:41Z</cp:lastPrinted>
  <dcterms:created xsi:type="dcterms:W3CDTF">2006-11-21T23:27:03Z</dcterms:created>
  <dcterms:modified xsi:type="dcterms:W3CDTF">2026-01-20T00:22:38Z</dcterms:modified>
</cp:coreProperties>
</file>